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My Documents\km\icga\icga_journal\00_38.1 2015-03\CEN 38-1\Files for Centaur\"/>
    </mc:Choice>
  </mc:AlternateContent>
  <bookViews>
    <workbookView xWindow="0" yWindow="0" windowWidth="20490" windowHeight="7755"/>
  </bookViews>
  <sheets>
    <sheet name="0 Index" sheetId="1" r:id="rId1"/>
    <sheet name="N-H test sets TS1 and TS2" sheetId="4" r:id="rId2"/>
    <sheet name="TS1-2 data" sheetId="11" r:id="rId3"/>
    <sheet name="Some TS1-2 positions" sheetId="12" r:id="rId4"/>
    <sheet name="Vlasak-HvdH positions" sheetId="13" r:id="rId5"/>
  </sheets>
  <definedNames>
    <definedName name="ts1tot">'TS1-2 data'!#REF!</definedName>
    <definedName name="ts2tot">'TS1-2 data'!#REF!</definedName>
  </definedNames>
  <calcPr calcId="152511"/>
</workbook>
</file>

<file path=xl/calcChain.xml><?xml version="1.0" encoding="utf-8"?>
<calcChain xmlns="http://schemas.openxmlformats.org/spreadsheetml/2006/main">
  <c r="E77" i="11" l="1"/>
  <c r="E78" i="11" s="1"/>
  <c r="E79" i="11" s="1"/>
  <c r="E80" i="11" s="1"/>
  <c r="E81" i="11" s="1"/>
  <c r="E82" i="11" s="1"/>
  <c r="E83" i="11" s="1"/>
  <c r="E84" i="11" s="1"/>
  <c r="E85" i="11" s="1"/>
  <c r="E86" i="11" s="1"/>
  <c r="AL75" i="11"/>
  <c r="AK75" i="11"/>
  <c r="AJ75" i="11"/>
  <c r="AI75" i="11"/>
  <c r="AH75" i="11"/>
  <c r="AG75" i="11"/>
  <c r="AF75" i="11"/>
  <c r="AE75" i="11"/>
  <c r="AD75" i="11"/>
  <c r="AC75" i="11"/>
  <c r="AB75" i="11"/>
  <c r="AA75" i="11"/>
  <c r="Z75" i="11"/>
  <c r="Y75" i="11"/>
  <c r="X75" i="11"/>
  <c r="W75" i="11"/>
  <c r="U75" i="11"/>
  <c r="T75" i="11"/>
  <c r="S75" i="11"/>
  <c r="R75" i="11"/>
  <c r="Q75" i="11"/>
  <c r="P75" i="11"/>
  <c r="O75" i="11"/>
  <c r="N75" i="11"/>
  <c r="M75" i="11"/>
  <c r="L75" i="11"/>
  <c r="K75" i="11"/>
  <c r="J75" i="11"/>
  <c r="I75" i="11"/>
  <c r="H75" i="11"/>
  <c r="G75" i="11"/>
  <c r="F75" i="11"/>
  <c r="X60" i="11"/>
  <c r="Y60" i="11" s="1"/>
  <c r="Z60" i="11" s="1"/>
  <c r="AA60" i="11" s="1"/>
  <c r="AB60" i="11" s="1"/>
  <c r="AC60" i="11" s="1"/>
  <c r="AD60" i="11" s="1"/>
  <c r="AE60" i="11" s="1"/>
  <c r="AF60" i="11" s="1"/>
  <c r="AG60" i="11" s="1"/>
  <c r="AH60" i="11" s="1"/>
  <c r="AI60" i="11" s="1"/>
  <c r="AJ60" i="11" s="1"/>
  <c r="AK60" i="11" s="1"/>
  <c r="AL60" i="11" s="1"/>
  <c r="G60" i="11"/>
  <c r="H60" i="11" s="1"/>
  <c r="I60" i="11" s="1"/>
  <c r="J60" i="11" s="1"/>
  <c r="K60" i="11" s="1"/>
  <c r="L60" i="11" s="1"/>
  <c r="M60" i="11" s="1"/>
  <c r="N60" i="11" s="1"/>
  <c r="O60" i="11" s="1"/>
  <c r="P60" i="11" s="1"/>
  <c r="Q60" i="11" s="1"/>
  <c r="R60" i="11" s="1"/>
  <c r="S60" i="11" s="1"/>
  <c r="T60" i="11" s="1"/>
  <c r="U60" i="11" s="1"/>
  <c r="N36" i="4" l="1"/>
  <c r="B6" i="12" l="1"/>
  <c r="B7" i="12" l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G23" i="11" l="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AI23" i="11"/>
  <c r="AJ23" i="11"/>
  <c r="AK23" i="11"/>
  <c r="AL23" i="11"/>
  <c r="F23" i="11"/>
  <c r="E25" i="11" l="1"/>
  <c r="E26" i="11" s="1"/>
  <c r="E27" i="11" s="1"/>
  <c r="E28" i="11" s="1"/>
  <c r="E29" i="11" s="1"/>
  <c r="E30" i="11" s="1"/>
  <c r="E31" i="11" s="1"/>
  <c r="E32" i="11" s="1"/>
  <c r="E33" i="11" s="1"/>
  <c r="E34" i="11" s="1"/>
  <c r="N35" i="4" l="1"/>
  <c r="N34" i="4"/>
  <c r="N33" i="4"/>
  <c r="N32" i="4"/>
  <c r="N31" i="4"/>
  <c r="N24" i="4"/>
  <c r="N15" i="4"/>
  <c r="N16" i="4"/>
  <c r="N12" i="4"/>
  <c r="N39" i="4"/>
  <c r="N38" i="4"/>
  <c r="N37" i="4"/>
  <c r="N29" i="4"/>
  <c r="N28" i="4"/>
  <c r="N27" i="4"/>
  <c r="N26" i="4"/>
  <c r="N22" i="4"/>
  <c r="N21" i="4"/>
  <c r="N20" i="4"/>
  <c r="N19" i="4"/>
  <c r="N18" i="4"/>
  <c r="N17" i="4"/>
  <c r="N14" i="4"/>
  <c r="N13" i="4"/>
  <c r="N11" i="4"/>
  <c r="N10" i="4"/>
  <c r="N9" i="4"/>
  <c r="N8" i="4"/>
  <c r="N7" i="4"/>
  <c r="AB12" i="11" l="1"/>
  <c r="AH12" i="11" l="1"/>
  <c r="AG12" i="11"/>
  <c r="AF12" i="11"/>
  <c r="AE12" i="11"/>
  <c r="AD12" i="11"/>
  <c r="Z12" i="11"/>
  <c r="W12" i="11"/>
  <c r="O12" i="11"/>
  <c r="N12" i="11"/>
  <c r="K12" i="11"/>
  <c r="U12" i="11" l="1"/>
  <c r="T12" i="11"/>
  <c r="R12" i="11" l="1"/>
  <c r="S12" i="11"/>
  <c r="AL12" i="11" l="1"/>
  <c r="I12" i="11"/>
  <c r="J12" i="11"/>
  <c r="L12" i="11"/>
  <c r="M12" i="11"/>
  <c r="P12" i="11"/>
  <c r="Q12" i="11"/>
  <c r="Y12" i="11"/>
  <c r="AA12" i="11"/>
  <c r="AI12" i="11"/>
  <c r="AJ12" i="11"/>
  <c r="AK12" i="11"/>
  <c r="G12" i="11"/>
  <c r="H12" i="11"/>
  <c r="F12" i="11"/>
  <c r="X5" i="11" l="1"/>
  <c r="Y5" i="11" s="1"/>
  <c r="Z5" i="11" s="1"/>
  <c r="AA5" i="11" s="1"/>
  <c r="AB5" i="11" s="1"/>
  <c r="AC5" i="11" s="1"/>
  <c r="AD5" i="11" s="1"/>
  <c r="AE5" i="11" s="1"/>
  <c r="AF5" i="11" s="1"/>
  <c r="AG5" i="11" s="1"/>
  <c r="AH5" i="11" s="1"/>
  <c r="AI5" i="11" s="1"/>
  <c r="AJ5" i="11" s="1"/>
  <c r="AK5" i="11" s="1"/>
  <c r="AL5" i="11" s="1"/>
  <c r="G5" i="11"/>
  <c r="H5" i="11" s="1"/>
  <c r="I5" i="11" s="1"/>
  <c r="J5" i="11" s="1"/>
  <c r="K5" i="11" s="1"/>
  <c r="L5" i="11" s="1"/>
  <c r="M5" i="11" s="1"/>
  <c r="N5" i="11" s="1"/>
  <c r="O5" i="11" s="1"/>
  <c r="P5" i="11" s="1"/>
  <c r="Q5" i="11" s="1"/>
  <c r="R5" i="11" s="1"/>
  <c r="S5" i="11" s="1"/>
  <c r="T5" i="11" s="1"/>
  <c r="U5" i="11" s="1"/>
  <c r="E42" i="11"/>
  <c r="E43" i="11" s="1"/>
  <c r="E44" i="11" s="1"/>
  <c r="E45" i="11" s="1"/>
  <c r="E46" i="11" s="1"/>
  <c r="E47" i="11" s="1"/>
  <c r="E48" i="11" s="1"/>
  <c r="E49" i="11" s="1"/>
  <c r="E50" i="11" s="1"/>
  <c r="E51" i="11" s="1"/>
</calcChain>
</file>

<file path=xl/sharedStrings.xml><?xml version="1.0" encoding="utf-8"?>
<sst xmlns="http://schemas.openxmlformats.org/spreadsheetml/2006/main" count="2492" uniqueCount="637">
  <si>
    <t>#</t>
  </si>
  <si>
    <t>KPPKP</t>
  </si>
  <si>
    <t>KPPKPP</t>
  </si>
  <si>
    <t>KP(3)KPP</t>
  </si>
  <si>
    <t>KP(4)KP(4)</t>
  </si>
  <si>
    <t>w-b</t>
  </si>
  <si>
    <t>3-2</t>
  </si>
  <si>
    <t>3-3</t>
  </si>
  <si>
    <t>4-3</t>
  </si>
  <si>
    <t>5-5</t>
  </si>
  <si>
    <t>KP(3)KP(3)</t>
  </si>
  <si>
    <t>KP(4)KP(3)</t>
  </si>
  <si>
    <t>KP(5)KP(4)</t>
  </si>
  <si>
    <t>KP(6)KP(6)</t>
  </si>
  <si>
    <t>KP(5)KP(5)</t>
  </si>
  <si>
    <t>4-4</t>
  </si>
  <si>
    <t>5-4</t>
  </si>
  <si>
    <t>6-5</t>
  </si>
  <si>
    <t>7-7</t>
  </si>
  <si>
    <t>6-6</t>
  </si>
  <si>
    <t>ü</t>
  </si>
  <si>
    <t>?</t>
  </si>
  <si>
    <t>û</t>
  </si>
  <si>
    <t>Material</t>
  </si>
  <si>
    <t>FEN</t>
  </si>
  <si>
    <t>Fine 25</t>
  </si>
  <si>
    <t>Fine 26</t>
  </si>
  <si>
    <t>Fine 29</t>
  </si>
  <si>
    <t>Fine 42</t>
  </si>
  <si>
    <t>Fine 51</t>
  </si>
  <si>
    <t>Fine 53</t>
  </si>
  <si>
    <t>Fine 58</t>
  </si>
  <si>
    <t>Fine 61</t>
  </si>
  <si>
    <t>Fine 66</t>
  </si>
  <si>
    <t>Fine 67</t>
  </si>
  <si>
    <t>Fine 70</t>
  </si>
  <si>
    <t>Fine 76</t>
  </si>
  <si>
    <t>Fine 82</t>
  </si>
  <si>
    <t>Fine 90</t>
  </si>
  <si>
    <t>Fine 100A</t>
  </si>
  <si>
    <t>move</t>
  </si>
  <si>
    <t>Kg5</t>
  </si>
  <si>
    <t>Kd5</t>
  </si>
  <si>
    <t>Kf5</t>
  </si>
  <si>
    <t>Ke4</t>
  </si>
  <si>
    <t>d5</t>
  </si>
  <si>
    <t>d5+</t>
  </si>
  <si>
    <t>b6</t>
  </si>
  <si>
    <t>Kd6</t>
  </si>
  <si>
    <t>b4</t>
  </si>
  <si>
    <t>Kb1</t>
  </si>
  <si>
    <t>f4</t>
  </si>
  <si>
    <t>b5</t>
  </si>
  <si>
    <t>c5</t>
  </si>
  <si>
    <t>e4</t>
  </si>
  <si>
    <t>Kf2</t>
  </si>
  <si>
    <t>Identity</t>
  </si>
  <si>
    <t>CCE4 479</t>
  </si>
  <si>
    <t>CCE4 491a</t>
  </si>
  <si>
    <t>CCE4 530</t>
  </si>
  <si>
    <t>CCE4 608</t>
  </si>
  <si>
    <t>CCE4 679</t>
  </si>
  <si>
    <t>CCE4 680</t>
  </si>
  <si>
    <t>CCE4 765</t>
  </si>
  <si>
    <t>Lejeune 2</t>
  </si>
  <si>
    <t>Lejeune 4</t>
  </si>
  <si>
    <t>Lejeune 5</t>
  </si>
  <si>
    <t>Lejeune 6</t>
  </si>
  <si>
    <t>Pillsbury 1895</t>
  </si>
  <si>
    <t>Capablanca 1919</t>
  </si>
  <si>
    <t>Botvinnik 1944</t>
  </si>
  <si>
    <t>Botvinnik 1958</t>
  </si>
  <si>
    <t>8-8</t>
  </si>
  <si>
    <t>8-7</t>
  </si>
  <si>
    <t>Kd7</t>
  </si>
  <si>
    <t>a4</t>
  </si>
  <si>
    <t>f5</t>
  </si>
  <si>
    <t>g5</t>
  </si>
  <si>
    <t>g3/g4</t>
  </si>
  <si>
    <t>Kc1</t>
  </si>
  <si>
    <t>Kb2</t>
  </si>
  <si>
    <t>a3</t>
  </si>
  <si>
    <t>Kh2</t>
  </si>
  <si>
    <t>Kd1</t>
  </si>
  <si>
    <t>Kc4</t>
  </si>
  <si>
    <t>KP(7)KP(7)</t>
  </si>
  <si>
    <t>KP(7)KP(6)</t>
  </si>
  <si>
    <t>Christmas Cracker</t>
  </si>
  <si>
    <t>—</t>
  </si>
  <si>
    <t>#m</t>
  </si>
  <si>
    <t>3-4</t>
  </si>
  <si>
    <t>5-2</t>
  </si>
  <si>
    <t>3-5</t>
  </si>
  <si>
    <t>Fine 80</t>
  </si>
  <si>
    <t>Test set TS1</t>
  </si>
  <si>
    <t>1w</t>
  </si>
  <si>
    <t>1b</t>
  </si>
  <si>
    <t>2w</t>
  </si>
  <si>
    <t>6b</t>
  </si>
  <si>
    <t>2b</t>
  </si>
  <si>
    <t>4w</t>
  </si>
  <si>
    <t>11b</t>
  </si>
  <si>
    <t>12b</t>
  </si>
  <si>
    <t>3w</t>
  </si>
  <si>
    <t>3b</t>
  </si>
  <si>
    <t>8b</t>
  </si>
  <si>
    <t>9w</t>
  </si>
  <si>
    <t>14b</t>
  </si>
  <si>
    <t>19b</t>
  </si>
  <si>
    <t>4b</t>
  </si>
  <si>
    <t>5b</t>
  </si>
  <si>
    <t>7w</t>
  </si>
  <si>
    <t>7b</t>
  </si>
  <si>
    <t>10w</t>
  </si>
  <si>
    <t>15b</t>
  </si>
  <si>
    <t>24b</t>
  </si>
  <si>
    <t>13w</t>
  </si>
  <si>
    <t>16b</t>
  </si>
  <si>
    <t>6w</t>
  </si>
  <si>
    <t>17b</t>
  </si>
  <si>
    <t>21w</t>
  </si>
  <si>
    <t>23w</t>
  </si>
  <si>
    <t>25w</t>
  </si>
  <si>
    <t>5w</t>
  </si>
  <si>
    <t>8w</t>
  </si>
  <si>
    <t>18w</t>
  </si>
  <si>
    <t>10b</t>
  </si>
  <si>
    <t>17w</t>
  </si>
  <si>
    <t>15w</t>
  </si>
  <si>
    <t>21b</t>
  </si>
  <si>
    <t>9b</t>
  </si>
  <si>
    <t>22b</t>
  </si>
  <si>
    <t>11w</t>
  </si>
  <si>
    <t>13b</t>
  </si>
  <si>
    <t>22w</t>
  </si>
  <si>
    <t>27w</t>
  </si>
  <si>
    <t>14w</t>
  </si>
  <si>
    <t>16w</t>
  </si>
  <si>
    <t># men</t>
  </si>
  <si>
    <t>=</t>
  </si>
  <si>
    <t>Mate by HE, ply</t>
  </si>
  <si>
    <t>Mate by EH, ply</t>
  </si>
  <si>
    <t>-2m</t>
  </si>
  <si>
    <t>-1m</t>
  </si>
  <si>
    <t>+2m</t>
  </si>
  <si>
    <t>+3m</t>
  </si>
  <si>
    <t>-4m</t>
  </si>
  <si>
    <t>-2f</t>
  </si>
  <si>
    <t>+1f</t>
  </si>
  <si>
    <t>-1f</t>
  </si>
  <si>
    <t>+2f</t>
  </si>
  <si>
    <t>Eval. at that pt.</t>
  </si>
  <si>
    <t>1st 'non-E' move</t>
  </si>
  <si>
    <t>-3m</t>
  </si>
  <si>
    <t>-1z</t>
  </si>
  <si>
    <t>a</t>
  </si>
  <si>
    <t>b</t>
  </si>
  <si>
    <t>c</t>
  </si>
  <si>
    <t>d</t>
  </si>
  <si>
    <t>e</t>
  </si>
  <si>
    <t>f</t>
  </si>
  <si>
    <t>Value</t>
  </si>
  <si>
    <t>1-0</t>
  </si>
  <si>
    <t>0-1</t>
  </si>
  <si>
    <t>-4f</t>
  </si>
  <si>
    <t>EH</t>
  </si>
  <si>
    <t>-3f</t>
  </si>
  <si>
    <t>Val.</t>
  </si>
  <si>
    <t>Mate, ply</t>
  </si>
  <si>
    <t>HE</t>
  </si>
  <si>
    <t>D</t>
  </si>
  <si>
    <t>'Best'</t>
  </si>
  <si>
    <t>dtm</t>
  </si>
  <si>
    <t>Test set TS2</t>
  </si>
  <si>
    <t>TS#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</si>
  <si>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</si>
  <si>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</si>
  <si>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</si>
  <si>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</si>
  <si>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</si>
  <si>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</si>
  <si>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</si>
  <si>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</si>
  <si>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</si>
  <si>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</si>
  <si>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</si>
  <si>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</si>
  <si>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</si>
  <si>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</si>
  <si>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</si>
  <si>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</si>
  <si>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.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</si>
  <si>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</si>
  <si>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</si>
  <si>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</si>
  <si>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</si>
  <si>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</si>
  <si>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</si>
  <si>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</si>
  <si>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</si>
  <si>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</si>
  <si>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</si>
  <si>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</si>
  <si>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</si>
  <si>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</si>
  <si>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</si>
  <si>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</si>
  <si>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</si>
  <si>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g</t>
  </si>
  <si>
    <t>h</t>
  </si>
  <si>
    <t>i</t>
  </si>
  <si>
    <t>29w</t>
  </si>
  <si>
    <t>20b</t>
  </si>
  <si>
    <t>j</t>
  </si>
  <si>
    <t>k</t>
  </si>
  <si>
    <r>
      <t>First '</t>
    </r>
    <r>
      <rPr>
        <b/>
        <i/>
        <sz val="10"/>
        <color theme="1"/>
        <rFont val="Times New Roman"/>
        <family val="1"/>
      </rPr>
      <t>EH-</t>
    </r>
    <r>
      <rPr>
        <b/>
        <sz val="10"/>
        <color theme="1"/>
        <rFont val="Times New Roman"/>
        <family val="1"/>
      </rPr>
      <t>check'</t>
    </r>
  </si>
  <si>
    <t>27b</t>
  </si>
  <si>
    <t>26w</t>
  </si>
  <si>
    <t>23b</t>
  </si>
  <si>
    <t>32b</t>
  </si>
  <si>
    <t>34b</t>
  </si>
  <si>
    <t>29b</t>
  </si>
  <si>
    <t>18b</t>
  </si>
  <si>
    <t xml:space="preserve">12b </t>
  </si>
  <si>
    <t>28b</t>
  </si>
  <si>
    <r>
      <t>dtm</t>
    </r>
    <r>
      <rPr>
        <b/>
        <sz val="10"/>
        <color theme="1"/>
        <rFont val="Times New Roman"/>
        <family val="1"/>
      </rPr>
      <t>, ply</t>
    </r>
  </si>
  <si>
    <t>33b</t>
  </si>
  <si>
    <t>31b</t>
  </si>
  <si>
    <t>Initial evaluation</t>
  </si>
  <si>
    <t>l</t>
  </si>
  <si>
    <t>m</t>
  </si>
  <si>
    <t>TS1/2 positions</t>
  </si>
  <si>
    <t>TS</t>
  </si>
  <si>
    <t>Notes</t>
  </si>
  <si>
    <t>Kf5ʹ</t>
  </si>
  <si>
    <t>Kf5ʹʹ</t>
  </si>
  <si>
    <t>h6ʹ</t>
  </si>
  <si>
    <t>h6ʹʹ</t>
  </si>
  <si>
    <t>g4ʹ</t>
  </si>
  <si>
    <t>g4ʹʹ</t>
  </si>
  <si>
    <t>Kxh5ʹ</t>
  </si>
  <si>
    <t>Absolutely unique winning move</t>
  </si>
  <si>
    <t>The DTM EGT decides</t>
  </si>
  <si>
    <t>The DTF EGT decides</t>
  </si>
  <si>
    <t>The DTC EGT decides</t>
  </si>
  <si>
    <t>The DTZ EGT decides</t>
  </si>
  <si>
    <r>
      <rPr>
        <i/>
        <sz val="10"/>
        <color theme="1"/>
        <rFont val="Times New Roman"/>
        <family val="1"/>
      </rPr>
      <t>dtm</t>
    </r>
    <r>
      <rPr>
        <sz val="10"/>
        <color theme="1"/>
        <rFont val="Times New Roman"/>
        <family val="1"/>
      </rPr>
      <t xml:space="preserve"> &lt;</t>
    </r>
    <r>
      <rPr>
        <i/>
        <sz val="10"/>
        <color theme="1"/>
        <rFont val="Times New Roman"/>
        <family val="1"/>
      </rPr>
      <t xml:space="preserve"> dtf</t>
    </r>
    <r>
      <rPr>
        <sz val="10"/>
        <color theme="1"/>
        <rFont val="Times New Roman"/>
        <family val="1"/>
      </rPr>
      <t xml:space="preserve">: </t>
    </r>
    <r>
      <rPr>
        <i/>
        <sz val="10"/>
        <color theme="1"/>
        <rFont val="Times New Roman"/>
        <family val="1"/>
      </rPr>
      <t>dtm</t>
    </r>
    <r>
      <rPr>
        <sz val="10"/>
        <color theme="1"/>
        <rFont val="Times New Roman"/>
        <family val="1"/>
      </rPr>
      <t xml:space="preserve"> = 8p and </t>
    </r>
    <r>
      <rPr>
        <i/>
        <sz val="10"/>
        <color theme="1"/>
        <rFont val="Times New Roman"/>
        <family val="1"/>
      </rPr>
      <t>dtf</t>
    </r>
    <r>
      <rPr>
        <sz val="10"/>
        <color theme="1"/>
        <rFont val="Times New Roman"/>
        <family val="1"/>
      </rPr>
      <t xml:space="preserve"> = 16p</t>
    </r>
  </si>
  <si>
    <t>FINALGEN cannot contemplate endgame KQQPPKP</t>
  </si>
  <si>
    <r>
      <t>#</t>
    </r>
    <r>
      <rPr>
        <b/>
        <sz val="5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pos. unchecked</t>
    </r>
  </si>
  <si>
    <r>
      <t>… #</t>
    </r>
    <r>
      <rPr>
        <b/>
        <sz val="5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men</t>
    </r>
  </si>
  <si>
    <r>
      <t>#</t>
    </r>
    <r>
      <rPr>
        <b/>
        <sz val="5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'FinalGen' pos.</t>
    </r>
  </si>
  <si>
    <r>
      <t>#</t>
    </r>
    <r>
      <rPr>
        <b/>
        <sz val="5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7-man pos.</t>
    </r>
  </si>
  <si>
    <r>
      <t>#</t>
    </r>
    <r>
      <rPr>
        <b/>
        <sz val="5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6-man pos.</t>
    </r>
  </si>
  <si>
    <r>
      <t>#</t>
    </r>
    <r>
      <rPr>
        <b/>
        <sz val="5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sub-6-man pos.</t>
    </r>
  </si>
  <si>
    <t>20w</t>
  </si>
  <si>
    <t>Unnatural: 20. Kg6 promotes a pawn quickly</t>
  </si>
  <si>
    <t>Unnatural: 20. … Kxf7 clearly prolongs the line</t>
  </si>
  <si>
    <t>E-DTM</t>
  </si>
  <si>
    <t>E-DTF</t>
  </si>
  <si>
    <t>E-DTC</t>
  </si>
  <si>
    <t>E-DTZ</t>
  </si>
  <si>
    <t>42b</t>
  </si>
  <si>
    <t>37b</t>
  </si>
  <si>
    <t>41w</t>
  </si>
  <si>
    <t>35w</t>
  </si>
  <si>
    <t>25b</t>
  </si>
  <si>
    <t>39b</t>
  </si>
  <si>
    <t>35b</t>
  </si>
  <si>
    <t>36b</t>
  </si>
  <si>
    <t>DTC/Z decide without EGT: axb4 and a4 are both rejected</t>
  </si>
  <si>
    <t>Test set TS2, ostm</t>
  </si>
  <si>
    <t>Test set TS1, other stm, (ostm)</t>
  </si>
  <si>
    <t>-0.0</t>
  </si>
  <si>
    <t>0.0</t>
  </si>
  <si>
    <t>0.4</t>
  </si>
  <si>
    <t>1.0</t>
  </si>
  <si>
    <t>0.1</t>
  </si>
  <si>
    <t>1.2</t>
  </si>
  <si>
    <t>-5.5</t>
  </si>
  <si>
    <t>-5.3</t>
  </si>
  <si>
    <t>-3.4</t>
  </si>
  <si>
    <t>-4.9</t>
  </si>
  <si>
    <t>-8.6</t>
  </si>
  <si>
    <t>7.0</t>
  </si>
  <si>
    <t>-6.6</t>
  </si>
  <si>
    <t>-0.6</t>
  </si>
  <si>
    <t>-6.0</t>
  </si>
  <si>
    <t>2.1</t>
  </si>
  <si>
    <t>-0.8</t>
  </si>
  <si>
    <t>0.5</t>
  </si>
  <si>
    <t>… and not CRAFTY's 25. Kxa5, reaching for the 5m EGTs</t>
  </si>
  <si>
    <t>Kd1ʹʹʹ</t>
  </si>
  <si>
    <t>Kg5ʹʹʹʹ</t>
  </si>
  <si>
    <t>Kf7ʹʹ</t>
  </si>
  <si>
    <r>
      <t>Kxh5</t>
    </r>
    <r>
      <rPr>
        <sz val="10"/>
        <color theme="1"/>
        <rFont val="Times New Roman"/>
        <family val="1"/>
      </rPr>
      <t>ʹʹ</t>
    </r>
  </si>
  <si>
    <t>Kg7ʹ</t>
  </si>
  <si>
    <t>Kg7ʹʹ</t>
  </si>
  <si>
    <t>Kc5ʹ</t>
  </si>
  <si>
    <t>Kc5ʹʹ</t>
  </si>
  <si>
    <t>b8Qʹ</t>
  </si>
  <si>
    <t>Qb2ʹ</t>
  </si>
  <si>
    <t>b8Qʹʹ</t>
  </si>
  <si>
    <t>c8Qʹʹ</t>
  </si>
  <si>
    <t>f7ʹʹ</t>
  </si>
  <si>
    <t>Kf8ʹʹ</t>
  </si>
  <si>
    <t>Kb6ʹ</t>
  </si>
  <si>
    <t>Kb6ʹʹ</t>
  </si>
  <si>
    <t>Kc6ʹʹ</t>
  </si>
  <si>
    <t>Effectively unique:  alternative Kb1 merely retracts move 2w</t>
  </si>
  <si>
    <t>DTF-excluded, DTZ-u-optimal Kc8! requires Ke(6/7) ʹʹʹʹ</t>
  </si>
  <si>
    <r>
      <t>Kc5</t>
    </r>
    <r>
      <rPr>
        <sz val="10"/>
        <color theme="1"/>
        <rFont val="Calibri"/>
        <family val="2"/>
      </rPr>
      <t>ʹ</t>
    </r>
  </si>
  <si>
    <r>
      <t>Kc5</t>
    </r>
    <r>
      <rPr>
        <b/>
        <sz val="10"/>
        <color theme="1"/>
        <rFont val="Calibri"/>
        <family val="2"/>
      </rPr>
      <t>ʹʹ</t>
    </r>
  </si>
  <si>
    <t>Vlasak-HvdH Positions</t>
  </si>
  <si>
    <t>id</t>
  </si>
  <si>
    <t>V01</t>
  </si>
  <si>
    <t>V02</t>
  </si>
  <si>
    <t>V03</t>
  </si>
  <si>
    <t>V04</t>
  </si>
  <si>
    <t>V05</t>
  </si>
  <si>
    <t>V06</t>
  </si>
  <si>
    <t>V07</t>
  </si>
  <si>
    <t>V08</t>
  </si>
  <si>
    <t>V09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</si>
  <si>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</si>
  <si>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</si>
  <si>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</si>
  <si>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</si>
  <si>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</si>
  <si>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</si>
  <si>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</si>
  <si>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</si>
  <si>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</si>
  <si>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Endgame</t>
  </si>
  <si>
    <t>KRNPKNNP</t>
  </si>
  <si>
    <t>Eval.</t>
  </si>
  <si>
    <t>7-5</t>
  </si>
  <si>
    <t>KP(6)KRP(3)</t>
  </si>
  <si>
    <t>Year</t>
  </si>
  <si>
    <t>Zaitsev</t>
  </si>
  <si>
    <t>Gurgenidze &amp; Kalandadze</t>
  </si>
  <si>
    <t>Gurgenidze</t>
  </si>
  <si>
    <t>Salai</t>
  </si>
  <si>
    <t>Benno</t>
  </si>
  <si>
    <t>1N6/pq3P2/p2p4/P3k1B1/2RNp1r1/P1P1P3/2P1p1rp/4R2K w</t>
  </si>
  <si>
    <t>2n5/1p2p2N/6P1/8/7k/2K5/8/6b1 w</t>
  </si>
  <si>
    <t>7K/1p1R4/1pP5/8/P7/P7/P1k3r1/3r4 w</t>
  </si>
  <si>
    <t>1K1n3B/r6q/pR6/k1pN1R2/p1P4r/P1N4B/Q7/8 w</t>
  </si>
  <si>
    <t>8/1p2Pq1B/3p2p1/3N1kp1/1P1P4/2pP2P1/p1Pp1pP1/5R1K w</t>
  </si>
  <si>
    <t>8/K7/1B1n4/8/1p5k/p4p2/6R1/8 w</t>
  </si>
  <si>
    <t>8/2P3P1/1pPp4/p7/4P1PP/7K/4k3/5r2 w</t>
  </si>
  <si>
    <t>8/5p2/5P2/P7/3B4/8/pp2KPp1/r1k1N3 w</t>
  </si>
  <si>
    <t>b2q4/1kbP2p1/1B6/1QP5/8/7p/p7/7K w</t>
  </si>
  <si>
    <t>8/1p6/1p6/kPp2P1K/2P5/N1Pp4/q2P4/1N6 w</t>
  </si>
  <si>
    <t>Visokosov</t>
  </si>
  <si>
    <t>Kovalenko</t>
  </si>
  <si>
    <t>Sochniev</t>
  </si>
  <si>
    <t>Csengeri</t>
  </si>
  <si>
    <t>Pervakov &amp; Sumbatyan</t>
  </si>
  <si>
    <t>Alekseev</t>
  </si>
  <si>
    <t>Fiedler</t>
  </si>
  <si>
    <t>Katsnelson &amp; Sochniev</t>
  </si>
  <si>
    <t>Ryabinin</t>
  </si>
  <si>
    <t>Didukh &amp; Masimov</t>
  </si>
  <si>
    <t>Pervakov &amp; Selivanov</t>
  </si>
  <si>
    <t>Elkies</t>
  </si>
  <si>
    <t>7-6</t>
  </si>
  <si>
    <t>KBP(5)KRRNP</t>
  </si>
  <si>
    <t>KBP(5)KBP(3)</t>
  </si>
  <si>
    <t>7-3</t>
  </si>
  <si>
    <t>KRBNP(3)KQR</t>
  </si>
  <si>
    <t>6-7</t>
  </si>
  <si>
    <t>KBNP(4)KBBP(4)</t>
  </si>
  <si>
    <t>KP(5)KP(6)</t>
  </si>
  <si>
    <t>n</t>
  </si>
  <si>
    <t>Y</t>
  </si>
  <si>
    <t>KNPKBNPP</t>
  </si>
  <si>
    <t>KRP(4)KRRPP</t>
  </si>
  <si>
    <t>12-10</t>
  </si>
  <si>
    <t>KRRBNNP(6)KQRRP(6)</t>
  </si>
  <si>
    <t>10-8</t>
  </si>
  <si>
    <t>KQRRBBNNPPKQRRNP(3)</t>
  </si>
  <si>
    <r>
      <t xml:space="preserve">Mated by </t>
    </r>
    <r>
      <rPr>
        <b/>
        <i/>
        <sz val="10"/>
        <color theme="1"/>
        <rFont val="Times New Roman"/>
        <family val="1"/>
      </rPr>
      <t>EX</t>
    </r>
  </si>
  <si>
    <r>
      <rPr>
        <b/>
        <i/>
        <sz val="11"/>
        <color theme="1"/>
        <rFont val="Times New Roman"/>
        <family val="1"/>
      </rPr>
      <t>EX</t>
    </r>
    <r>
      <rPr>
        <b/>
        <sz val="11"/>
        <color theme="1"/>
        <rFont val="Times New Roman"/>
        <family val="1"/>
      </rPr>
      <t xml:space="preserve"> lines:</t>
    </r>
  </si>
  <si>
    <r>
      <t xml:space="preserve">Mate by </t>
    </r>
    <r>
      <rPr>
        <b/>
        <i/>
        <sz val="10"/>
        <color theme="1"/>
        <rFont val="Times New Roman"/>
        <family val="1"/>
      </rPr>
      <t>EX</t>
    </r>
    <r>
      <rPr>
        <b/>
        <sz val="10"/>
        <color theme="1"/>
        <rFont val="Times New Roman"/>
        <family val="1"/>
      </rPr>
      <t>, ply</t>
    </r>
  </si>
  <si>
    <r>
      <rPr>
        <sz val="10"/>
        <color theme="1"/>
        <rFont val="Times New Roman"/>
        <family val="1"/>
      </rPr>
      <t>Kc6</t>
    </r>
    <r>
      <rPr>
        <i/>
        <sz val="10"/>
        <color theme="1"/>
        <rFont val="Times New Roman"/>
        <family val="1"/>
      </rPr>
      <t xml:space="preserve"> '</t>
    </r>
    <r>
      <rPr>
        <sz val="10"/>
        <color theme="1"/>
        <rFont val="Symbol"/>
        <family val="1"/>
        <charset val="2"/>
      </rPr>
      <t>Þ</t>
    </r>
    <r>
      <rPr>
        <sz val="10"/>
        <color theme="1"/>
        <rFont val="Times New Roman"/>
        <family val="1"/>
      </rPr>
      <t xml:space="preserve">' </t>
    </r>
    <r>
      <rPr>
        <i/>
        <sz val="10"/>
        <color theme="1"/>
        <rFont val="Times New Roman"/>
        <family val="1"/>
      </rPr>
      <t>dtf</t>
    </r>
    <r>
      <rPr>
        <sz val="10"/>
        <color theme="1"/>
        <rFont val="Times New Roman"/>
        <family val="1"/>
      </rPr>
      <t xml:space="preserve"> = 24p though </t>
    </r>
    <r>
      <rPr>
        <i/>
        <sz val="10"/>
        <color theme="1"/>
        <rFont val="Times New Roman"/>
        <family val="1"/>
      </rPr>
      <t>dtm</t>
    </r>
    <r>
      <rPr>
        <sz val="10"/>
        <color theme="1"/>
        <rFont val="Times New Roman"/>
        <family val="1"/>
      </rPr>
      <t xml:space="preserve"> = ~12p. Kxb8 is more natural</t>
    </r>
  </si>
  <si>
    <t>12w</t>
  </si>
  <si>
    <t>11-10</t>
  </si>
  <si>
    <t>KRBNP(7)KQP(8)</t>
  </si>
  <si>
    <t>KRBKNP(3)</t>
  </si>
  <si>
    <t>KBNP(3)KRP(4)</t>
  </si>
  <si>
    <t>5-7</t>
  </si>
  <si>
    <t>KQBPPKQBBP(3)</t>
  </si>
  <si>
    <t>KNNP(5)KQP(4)</t>
  </si>
  <si>
    <t>8-6</t>
  </si>
  <si>
    <t>H01</t>
  </si>
  <si>
    <t>Behting</t>
  </si>
  <si>
    <t>Kralin</t>
  </si>
  <si>
    <t>Krug</t>
  </si>
  <si>
    <t>H11</t>
  </si>
  <si>
    <t>KNNPKP(4)</t>
  </si>
  <si>
    <t>4-5</t>
  </si>
  <si>
    <t>8/8/7p/3KNN1k/2p4p/8/3P2p1/8 w</t>
  </si>
  <si>
    <t>KQRP(5)KQBP(5)</t>
  </si>
  <si>
    <t>8-10</t>
  </si>
  <si>
    <t>KQNNP(4)KQBBP(6)</t>
  </si>
  <si>
    <t>4R2K/3qb1p1/2p3kP/2P1p1p1/4p3/4P2P/2P5/6Q1 w</t>
  </si>
  <si>
    <t>Q3b3/1p2q3/1p6/bp5P/1p6/1p6/1P1N1PPp/4NK1k w</t>
  </si>
  <si>
    <t>1. Qb1</t>
  </si>
  <si>
    <t>1. Ng7+</t>
  </si>
  <si>
    <t>Depth</t>
  </si>
  <si>
    <t>Choice</t>
  </si>
  <si>
    <t>1. Rd1</t>
  </si>
  <si>
    <t>1. g7</t>
  </si>
  <si>
    <t>H12</t>
  </si>
  <si>
    <t>H13</t>
  </si>
  <si>
    <t>H14</t>
  </si>
  <si>
    <t>H15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</si>
  <si>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</si>
  <si>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</si>
  <si>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</si>
  <si>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</si>
  <si>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</si>
  <si>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</si>
  <si>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</si>
  <si>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</si>
  <si>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</si>
  <si>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H16</t>
  </si>
  <si>
    <t>H17</t>
  </si>
  <si>
    <t>H18</t>
  </si>
  <si>
    <t>Antonini</t>
  </si>
  <si>
    <t>Pervakov &amp; Grin</t>
  </si>
  <si>
    <t>Mitrofanov</t>
  </si>
  <si>
    <t>Zepler</t>
  </si>
  <si>
    <t>Smyslov</t>
  </si>
  <si>
    <t>Bazlov</t>
  </si>
  <si>
    <t>Fritz</t>
  </si>
  <si>
    <t>v. d. Heijden &amp; Beasley</t>
  </si>
  <si>
    <t>Arestov</t>
  </si>
  <si>
    <t>Fabiano</t>
  </si>
  <si>
    <t>KBNPKBN</t>
  </si>
  <si>
    <t>KQNKQPP</t>
  </si>
  <si>
    <t>KQRKRPP</t>
  </si>
  <si>
    <t>KBNPKBP</t>
  </si>
  <si>
    <t>KQP(3)KQBN</t>
  </si>
  <si>
    <t>KRPPKRP</t>
  </si>
  <si>
    <t>KRNNKRN</t>
  </si>
  <si>
    <t>KRPPKBP(3)</t>
  </si>
  <si>
    <t>KBPPKRP</t>
  </si>
  <si>
    <t>KBP(3)KN</t>
  </si>
  <si>
    <t>KBBP(3)KBNP(3)</t>
  </si>
  <si>
    <t>KRRBP(4)KQNP(5)</t>
  </si>
  <si>
    <t>KNP(4)KQP(4)</t>
  </si>
  <si>
    <t>KRP(4)KBP(5)</t>
  </si>
  <si>
    <t>1N6/6k1/1B6/8/1P6/8/b1K5/n8 w</t>
  </si>
  <si>
    <t>s8m</t>
  </si>
  <si>
    <t>F</t>
  </si>
  <si>
    <t>8/8/2K5/4N3/p5Q1/4k2p/8/q7 w</t>
  </si>
  <si>
    <t>8/8/8/8/5R2/8/kr1p2p1/3K3Q w</t>
  </si>
  <si>
    <t>¥</t>
  </si>
  <si>
    <t>1k6/2p4B/4b3/4N3/2K5/8/P7/8 w</t>
  </si>
  <si>
    <t>kb4Q1/P7/1PP5/K6q/8/8/8/4n3 w</t>
  </si>
  <si>
    <t>3k4/3P4/P2R4/8/6p1/r7/4K3/8 w</t>
  </si>
  <si>
    <t>8/8/6p1/5p2/p1k2P2/8/P6P/4K3 w</t>
  </si>
  <si>
    <t>1. a3</t>
  </si>
  <si>
    <t>n7/2N4K/8/k7/7R/2r5/8/N7 w</t>
  </si>
  <si>
    <t>1. Kd1</t>
  </si>
  <si>
    <t>1. Nc3</t>
  </si>
  <si>
    <t>1. Bb4</t>
  </si>
  <si>
    <t>1. Rg8</t>
  </si>
  <si>
    <t>1. g8Q</t>
  </si>
  <si>
    <t>1. c7</t>
  </si>
  <si>
    <t>1. Bg8</t>
  </si>
  <si>
    <t>8/5k1p/4p3/2K4P/5P2/3b4/p7/6R1 w</t>
  </si>
  <si>
    <t>B7/P7/P7/k6K/8/8/7p/r7 w</t>
  </si>
  <si>
    <t>1. Bh1</t>
  </si>
  <si>
    <t>8/8/8/8/8/K1P5/PBPn4/1k6 w</t>
  </si>
  <si>
    <t>2K5/4p1B1/4k1P1/1b3pP1/p3n3/3P4/4B3/8 w</t>
  </si>
  <si>
    <t>1. Bb2</t>
  </si>
  <si>
    <t>7k/p4p1B/p4P2/P3qP2/7R/p1p2R2/P7/Kn6 w</t>
  </si>
  <si>
    <t>1. Re3</t>
  </si>
  <si>
    <t>3N4/K3p3/4p3/k1P5/p1P3p1/P7/4P3/7q w</t>
  </si>
  <si>
    <t>5bRK/6p1/2p4k/2P1p1p1/4p1P1/4P3/2P5/8 w</t>
  </si>
  <si>
    <t>1. e3</t>
  </si>
  <si>
    <t>1. c3</t>
  </si>
  <si>
    <t>1. Kd7</t>
  </si>
  <si>
    <t>1. Bf2+</t>
  </si>
  <si>
    <t>1. g5</t>
  </si>
  <si>
    <t>1. c6+</t>
  </si>
  <si>
    <t>1. Be3+</t>
  </si>
  <si>
    <t>1. f6</t>
  </si>
  <si>
    <t>5Kn1/4n3/8/5P2/8/3k4/3p4/1N3R2 w</t>
  </si>
  <si>
    <t>8/pPPp1p2/3P1PPr/8/2P5/2k5/8/2K5 w</t>
  </si>
  <si>
    <t>4R3/k6r/P3p3/K7/5P2/P5pp/8/RN1r4 w</t>
  </si>
  <si>
    <t>5Bk1/1PP5/5P2/7P/n6p/4r2P/r7/6K1 w</t>
  </si>
  <si>
    <t>4K1k1/8/1p5p/1Pp3b1/8/1P3P2/P1B2P2/8 w</t>
  </si>
  <si>
    <t>k1N5/1r1P4/8/KP6/7q/P7/6RB/8 w</t>
  </si>
  <si>
    <t>B2k4/3Pp3/4P1P1/5p1P/1pK5/7b/5p2/2b2N2 w</t>
  </si>
  <si>
    <t>8/6Pp/p4K1p/P6p/8/P6p/Ppk4P/8 w</t>
  </si>
  <si>
    <t>1. f3</t>
  </si>
  <si>
    <r>
      <t>ü</t>
    </r>
    <r>
      <rPr>
        <sz val="10"/>
        <color theme="1"/>
        <rFont val="Times New Roman"/>
        <family val="1"/>
      </rPr>
      <t>/</t>
    </r>
    <r>
      <rPr>
        <sz val="5"/>
        <color theme="1"/>
        <rFont val="Times New Roman"/>
        <family val="1"/>
      </rPr>
      <t xml:space="preserve"> </t>
    </r>
    <r>
      <rPr>
        <sz val="10"/>
        <color theme="1"/>
        <rFont val="Wingdings"/>
        <charset val="2"/>
      </rPr>
      <t>û</t>
    </r>
  </si>
  <si>
    <t>Author(s)</t>
  </si>
  <si>
    <t>DEEP FRITZ 14, 2-core, 3m</t>
  </si>
  <si>
    <t>GBR</t>
  </si>
  <si>
    <t>code</t>
  </si>
  <si>
    <t>0002.14</t>
  </si>
  <si>
    <t>0044.10</t>
  </si>
  <si>
    <t>4001.02</t>
  </si>
  <si>
    <t>Gurvich</t>
  </si>
  <si>
    <t>1400.02</t>
  </si>
  <si>
    <t>0041.11</t>
  </si>
  <si>
    <t>4033.30</t>
  </si>
  <si>
    <t>0400.21</t>
  </si>
  <si>
    <t>0000.33</t>
  </si>
  <si>
    <t>0405.00</t>
  </si>
  <si>
    <t>0130.23</t>
  </si>
  <si>
    <t>0310.21</t>
  </si>
  <si>
    <t>0013.30</t>
  </si>
  <si>
    <t>0053.33</t>
  </si>
  <si>
    <t>3213.45</t>
  </si>
  <si>
    <t>3001.44</t>
  </si>
  <si>
    <t>0130.45</t>
  </si>
  <si>
    <t>0107.11</t>
  </si>
  <si>
    <t>0300.63</t>
  </si>
  <si>
    <t>0613.51</t>
  </si>
  <si>
    <t>0040.53</t>
  </si>
  <si>
    <t>3411.30</t>
  </si>
  <si>
    <t>0071.44</t>
  </si>
  <si>
    <t>4825.23</t>
  </si>
  <si>
    <t>0311.34</t>
  </si>
  <si>
    <t>4070.23</t>
  </si>
  <si>
    <t>3002.54</t>
  </si>
  <si>
    <t>4130.55</t>
  </si>
  <si>
    <t>4062.46</t>
  </si>
  <si>
    <t>0000.56</t>
  </si>
  <si>
    <t>0034.12</t>
  </si>
  <si>
    <t>0700.42</t>
  </si>
  <si>
    <t>3812.66</t>
  </si>
  <si>
    <t>3111.78</t>
  </si>
  <si>
    <t>0113.03</t>
  </si>
  <si>
    <t>KRRNP(3)KRRP(3)</t>
  </si>
  <si>
    <t>0801.33</t>
  </si>
  <si>
    <t>1. Bf4+</t>
  </si>
  <si>
    <t>pos.</t>
  </si>
  <si>
    <t>HHdbIV</t>
  </si>
  <si>
    <t>Kuryatnikov</t>
  </si>
  <si>
    <t>1. Rh5+</t>
  </si>
  <si>
    <t>6. Kd1</t>
  </si>
  <si>
    <t>3. Qf3+</t>
  </si>
  <si>
    <t>4. Qh2</t>
  </si>
  <si>
    <t>4. Kb5</t>
  </si>
  <si>
    <t>6. Qg5</t>
  </si>
  <si>
    <t>6. Ke1</t>
  </si>
  <si>
    <t>2. h6</t>
  </si>
  <si>
    <t>2. c4</t>
  </si>
  <si>
    <t>Neishtadt</t>
  </si>
  <si>
    <t>H19</t>
  </si>
  <si>
    <t>Saavedra &amp; Barbier</t>
  </si>
  <si>
    <t>2-2</t>
  </si>
  <si>
    <t>0300.10</t>
  </si>
  <si>
    <t>KPKR</t>
  </si>
  <si>
    <t>8/2P5/8/8/8/3r4/2K5/k7 b</t>
  </si>
  <si>
    <t>5... Rf3</t>
  </si>
  <si>
    <t>Position: 'FEN' Forsyth Extended Notation</t>
  </si>
  <si>
    <r>
      <t xml:space="preserve">DTC decides without EGT: immediate capture </t>
    </r>
    <r>
      <rPr>
        <sz val="10"/>
        <color theme="1"/>
        <rFont val="Symbol"/>
        <family val="1"/>
        <charset val="2"/>
      </rPr>
      <t>Þ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dtc</t>
    </r>
    <r>
      <rPr>
        <sz val="10"/>
        <color theme="1"/>
        <rFont val="Times New Roman"/>
        <family val="1"/>
      </rPr>
      <t xml:space="preserve"> = 1p</t>
    </r>
  </si>
  <si>
    <r>
      <t xml:space="preserve">DTZ decides without EGT: immediate P-push </t>
    </r>
    <r>
      <rPr>
        <sz val="10"/>
        <color theme="1"/>
        <rFont val="Symbol"/>
        <family val="1"/>
        <charset val="2"/>
      </rPr>
      <t>Þ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 xml:space="preserve">dtz </t>
    </r>
    <r>
      <rPr>
        <sz val="10"/>
        <color theme="1"/>
        <rFont val="Times New Roman"/>
        <family val="1"/>
      </rPr>
      <t>= 1p</t>
    </r>
  </si>
  <si>
    <t>6k1/7p/5P1K/8/8/8/7P/8 w - - 0 1</t>
  </si>
  <si>
    <t>8/2k5/3p4/p2P1p2/P2P1P2/8/8/2K5 w - - 0 1</t>
  </si>
  <si>
    <t>8/5k2/5P2/6KP/8/8/8/8 w - - 0 1</t>
  </si>
  <si>
    <t>5k2/7p/5P2/6K1/8/8/7P/8 w - - 0 1</t>
  </si>
  <si>
    <t>8/4p3/8/4Pk2/2K2P2/8/5P2/8 w - - 0 1</t>
  </si>
  <si>
    <t>8/6k1/p7/1p3PKp/1P5P/P7/8/8 w - - 0 1</t>
  </si>
  <si>
    <t>8/1k4pp/3K4/5p2/7P/5PP1/8/8 w - - 0 1</t>
  </si>
  <si>
    <t>7Q/pP6/P7/1Pk5/6K1/8/8/8 w - - 0 1</t>
  </si>
  <si>
    <t>8/2P5/pK1k4/p7/8/1P6/8/8 w - - 0 1</t>
  </si>
  <si>
    <t>6k1/8/p4P1P/1p4K1/1P6/P7/8/8 w - - 0 1</t>
  </si>
  <si>
    <t>6k1/7p/5P2/6K1/8/8/7P/8 b - - 0 1</t>
  </si>
  <si>
    <t>8/5k2/3Q4/pp4K1/1P6/P7/8/8 b - - 0 1</t>
  </si>
  <si>
    <t>7Q/pP6/Pk6/1P6/6K1/8/8/8 b - - 0 1</t>
  </si>
  <si>
    <t>6k1/5P2/p6P/1p4K1/1P6/P7/8/8 b - - 0 1</t>
  </si>
  <si>
    <t>8/1k4pp/3K4/8/6PP/8/8/8 b - - 0 1</t>
  </si>
  <si>
    <t>1Q6/2k5/4P3/5P2/7p/6p1/7P/K7 b - - 0 1</t>
  </si>
  <si>
    <t>8/8/1ppk4/p4pp1/P1PP2p1/2P1K1P1/7P/8 b - - 0 1</t>
  </si>
  <si>
    <t>8/1pp5/3k3p/PP6/2P2K2/8/8/8 b - - 0 1</t>
  </si>
  <si>
    <t>8/pp3p2/8/6kp/8/3K1PP1/PP6/8 b - - 0 1</t>
  </si>
  <si>
    <t>8/pp2k1pp/2p5/2P1p3/2P1P2P/6P1/P7/2K5 b - - 0 1</t>
  </si>
  <si>
    <t>8/2k5/p1P5/P1K5/8/8/8/8 w - - 0 1</t>
  </si>
  <si>
    <t>4k3/4Pp2/5P2/4K3/8/8/8/8 w - - 0 1</t>
  </si>
  <si>
    <t>8/5p2/8/4K1P1/5Pk1/8/8/8 w - - 0 1</t>
  </si>
  <si>
    <t>8/8/2pp3k/8/1P1P3K/8/8/8 w - - 0 1</t>
  </si>
  <si>
    <t>8/8/3pkp2/8/8/3PK3/5P2/8 w - - 0 1</t>
  </si>
  <si>
    <t>8/8/2ppk3/8/2PPK3/2P5/8/8 w - - 0 1</t>
  </si>
  <si>
    <t>8/ppp5/8/PPP3kp/8/6KP/8/8 w - - 0 1</t>
  </si>
  <si>
    <t>8/1k3ppp/8/3K4/7P/5PP1/8/8 w - - 0 1</t>
  </si>
  <si>
    <t>8/2p5/3k4/1p1p1K2/8/1P1P4/2P5/8 w - - 0 1</t>
  </si>
  <si>
    <t>8/8/p6p/1p3kp1/1P6/P4PKP/5P2/8 w - - 0 1</t>
  </si>
  <si>
    <t>8/pp5p/8/PP2k3/2P2pp1/3K4/6PP/8 w - - 0 1</t>
  </si>
  <si>
    <t>8/7p/2k1Pp2/pp1p2p1/3P2P1/4P3/P3K2P/8 w - - 0 1</t>
  </si>
  <si>
    <t>8/6p1/3k1p2/2p2Pp1/2P1p1P1/1P4P1/4K3/8 w - - 0 1</t>
  </si>
  <si>
    <t>8/1p4kP/5pP1/3p4/8/4P3/7K/8 w - - 0 1</t>
  </si>
  <si>
    <t>2k2K2/8/pp6/2p5/2P5/PP6/8/8 w - - 0 1</t>
  </si>
  <si>
    <t>8/1p6/p1p5/P1Pp2pp/1P1P1p1k/5P1P/6PK/8 w - - 0 1</t>
  </si>
  <si>
    <t>8/1k6/p4p2/2p2P2/p1P2P2/2P5/P1K5/8 w - - 0 1</t>
  </si>
  <si>
    <t>k7/4p3/4p3/8/8/3P1P2/5P2/K7 w - - 0 1</t>
  </si>
  <si>
    <t>k7/8/1p6/p1p5/2P4K/8/PP6/8 w - - 0 1</t>
  </si>
  <si>
    <t>8/8/p7/8/1P6/7p/P4k1P/3K4 w - - 0 1</t>
  </si>
  <si>
    <t>8/5p1p/8/6k1/8/6P1/5PP1/7K w - - 0 1</t>
  </si>
  <si>
    <t>3k4/3p4/3p4/p2P2p1/P2P2P1/3P4/3K4/8 w - - 0 1</t>
  </si>
  <si>
    <t>8/5p2/2kp1p1p/p1p2P2/2P5/7P/PP3PP1/6K1 w - - 0 1</t>
  </si>
  <si>
    <t>8/1p3k2/p4ppp/3P4/1P6/4K2P/1P4P1/8 w - - 0 1</t>
  </si>
  <si>
    <t>8/4pk2/1p4p1/1P2p3/3pP2P/3K2P1/4P3/8 w - - 0 1</t>
  </si>
  <si>
    <t>8/k7/3p4/p2P1p2/P2P1P2/8/8/K7 w - - 0 1</t>
  </si>
  <si>
    <t>Newman-Hyatt KP-endgame test sets TS1 and TS2</t>
  </si>
  <si>
    <t>TS1/2 data</t>
  </si>
  <si>
    <t>Some TS1/2 positions</t>
  </si>
  <si>
    <t>Vlasak-HvdH positions</t>
  </si>
  <si>
    <t>This index</t>
  </si>
  <si>
    <t>Tables for 'Chess Endgame News', ICGA_J v38, No. 1</t>
  </si>
  <si>
    <r>
      <t>dtm</t>
    </r>
    <r>
      <rPr>
        <b/>
        <sz val="10"/>
        <color theme="1"/>
        <rFont val="Cambria"/>
        <family val="1"/>
      </rPr>
      <t>, ply</t>
    </r>
  </si>
  <si>
    <t>D, ply</t>
  </si>
  <si>
    <r>
      <t>#</t>
    </r>
    <r>
      <rPr>
        <b/>
        <sz val="5"/>
        <color theme="1"/>
        <rFont val="Cambria"/>
        <family val="1"/>
      </rPr>
      <t xml:space="preserve"> </t>
    </r>
    <r>
      <rPr>
        <b/>
        <sz val="10"/>
        <color theme="1"/>
        <rFont val="Cambria"/>
        <family val="1"/>
      </rPr>
      <t>men initially</t>
    </r>
  </si>
  <si>
    <r>
      <t>#</t>
    </r>
    <r>
      <rPr>
        <b/>
        <sz val="5"/>
        <color theme="1"/>
        <rFont val="Cambria"/>
        <family val="1"/>
      </rPr>
      <t xml:space="preserve"> </t>
    </r>
    <r>
      <rPr>
        <b/>
        <sz val="10"/>
        <color theme="1"/>
        <rFont val="Cambria"/>
        <family val="1"/>
      </rPr>
      <t>pos. unchecked</t>
    </r>
  </si>
  <si>
    <r>
      <t>First '</t>
    </r>
    <r>
      <rPr>
        <b/>
        <i/>
        <sz val="10"/>
        <color theme="1"/>
        <rFont val="Cambria"/>
        <family val="1"/>
      </rPr>
      <t>EH-</t>
    </r>
    <r>
      <rPr>
        <b/>
        <sz val="10"/>
        <color theme="1"/>
        <rFont val="Cambria"/>
        <family val="1"/>
      </rPr>
      <t>check'</t>
    </r>
  </si>
  <si>
    <r>
      <t>… #</t>
    </r>
    <r>
      <rPr>
        <b/>
        <sz val="5"/>
        <color theme="1"/>
        <rFont val="Cambria"/>
        <family val="1"/>
      </rPr>
      <t xml:space="preserve"> </t>
    </r>
    <r>
      <rPr>
        <b/>
        <sz val="10"/>
        <color theme="1"/>
        <rFont val="Cambria"/>
        <family val="1"/>
      </rPr>
      <t>men</t>
    </r>
  </si>
  <si>
    <r>
      <rPr>
        <b/>
        <i/>
        <sz val="11"/>
        <color theme="1"/>
        <rFont val="Cambria"/>
        <family val="1"/>
      </rPr>
      <t>EH</t>
    </r>
    <r>
      <rPr>
        <b/>
        <sz val="11"/>
        <color theme="1"/>
        <rFont val="Cambria"/>
        <family val="1"/>
      </rPr>
      <t xml:space="preserve"> lines:</t>
    </r>
  </si>
  <si>
    <r>
      <t>#</t>
    </r>
    <r>
      <rPr>
        <b/>
        <sz val="5"/>
        <color theme="1"/>
        <rFont val="Cambria"/>
        <family val="1"/>
      </rPr>
      <t xml:space="preserve"> </t>
    </r>
    <r>
      <rPr>
        <b/>
        <sz val="10"/>
        <color theme="1"/>
        <rFont val="Cambria"/>
        <family val="1"/>
      </rPr>
      <t>'FinalGen' pos.</t>
    </r>
  </si>
  <si>
    <r>
      <t>#</t>
    </r>
    <r>
      <rPr>
        <b/>
        <sz val="5"/>
        <color theme="1"/>
        <rFont val="Cambria"/>
        <family val="1"/>
      </rPr>
      <t xml:space="preserve"> </t>
    </r>
    <r>
      <rPr>
        <b/>
        <sz val="10"/>
        <color theme="1"/>
        <rFont val="Cambria"/>
        <family val="1"/>
      </rPr>
      <t>7-man pos.</t>
    </r>
  </si>
  <si>
    <r>
      <t>#</t>
    </r>
    <r>
      <rPr>
        <b/>
        <sz val="5"/>
        <color theme="1"/>
        <rFont val="Cambria"/>
        <family val="1"/>
      </rPr>
      <t xml:space="preserve"> </t>
    </r>
    <r>
      <rPr>
        <b/>
        <sz val="10"/>
        <color theme="1"/>
        <rFont val="Cambria"/>
        <family val="1"/>
      </rPr>
      <t>6-man pos.</t>
    </r>
  </si>
  <si>
    <r>
      <t>#</t>
    </r>
    <r>
      <rPr>
        <b/>
        <sz val="5"/>
        <color theme="1"/>
        <rFont val="Cambria"/>
        <family val="1"/>
      </rPr>
      <t xml:space="preserve"> </t>
    </r>
    <r>
      <rPr>
        <b/>
        <sz val="10"/>
        <color theme="1"/>
        <rFont val="Cambria"/>
        <family val="1"/>
      </rPr>
      <t>sub-6-man pos.</t>
    </r>
  </si>
  <si>
    <r>
      <t xml:space="preserve">Mated by </t>
    </r>
    <r>
      <rPr>
        <b/>
        <i/>
        <sz val="10"/>
        <color theme="1"/>
        <rFont val="Cambria"/>
        <family val="1"/>
      </rPr>
      <t>EH</t>
    </r>
  </si>
  <si>
    <r>
      <rPr>
        <b/>
        <i/>
        <sz val="11"/>
        <color theme="1"/>
        <rFont val="Cambria"/>
        <family val="1"/>
      </rPr>
      <t>HM</t>
    </r>
    <r>
      <rPr>
        <b/>
        <i/>
        <vertAlign val="subscript"/>
        <sz val="11"/>
        <color theme="1"/>
        <rFont val="Cambria"/>
        <family val="1"/>
      </rPr>
      <t>5</t>
    </r>
    <r>
      <rPr>
        <b/>
        <sz val="11"/>
        <color theme="1"/>
        <rFont val="Cambria"/>
        <family val="1"/>
      </rPr>
      <t xml:space="preserve"> lines:</t>
    </r>
  </si>
  <si>
    <r>
      <t>D(</t>
    </r>
    <r>
      <rPr>
        <b/>
        <i/>
        <sz val="10"/>
        <color theme="1"/>
        <rFont val="Cambria"/>
        <family val="1"/>
      </rPr>
      <t>EH</t>
    </r>
    <r>
      <rPr>
        <b/>
        <sz val="10"/>
        <color theme="1"/>
        <rFont val="Cambria"/>
        <family val="1"/>
      </rPr>
      <t>, </t>
    </r>
    <r>
      <rPr>
        <b/>
        <i/>
        <sz val="10"/>
        <color theme="1"/>
        <rFont val="Cambria"/>
        <family val="1"/>
      </rPr>
      <t>HM</t>
    </r>
    <r>
      <rPr>
        <b/>
        <i/>
        <vertAlign val="subscript"/>
        <sz val="10"/>
        <color theme="1"/>
        <rFont val="Cambria"/>
        <family val="1"/>
      </rPr>
      <t>5</t>
    </r>
    <r>
      <rPr>
        <b/>
        <sz val="10"/>
        <color theme="1"/>
        <rFont val="Cambria"/>
        <family val="1"/>
      </rPr>
      <t>)</t>
    </r>
  </si>
  <si>
    <t>-¥</t>
  </si>
  <si>
    <t>+¥</t>
  </si>
  <si>
    <r>
      <t>#</t>
    </r>
    <r>
      <rPr>
        <b/>
        <sz val="5"/>
        <color theme="1"/>
        <rFont val="Cambria"/>
        <family val="1"/>
      </rPr>
      <t xml:space="preserve"> </t>
    </r>
    <r>
      <rPr>
        <b/>
        <sz val="10"/>
        <color theme="1"/>
        <rFont val="Cambria"/>
        <family val="1"/>
      </rPr>
      <t xml:space="preserve">men on board in   </t>
    </r>
    <r>
      <rPr>
        <b/>
        <i/>
        <sz val="10"/>
        <color theme="1"/>
        <rFont val="Cambria"/>
        <family val="1"/>
      </rPr>
      <t>HM</t>
    </r>
    <r>
      <rPr>
        <b/>
        <i/>
        <vertAlign val="subscript"/>
        <sz val="10"/>
        <color theme="1"/>
        <rFont val="Cambria"/>
        <family val="1"/>
      </rPr>
      <t>5</t>
    </r>
    <r>
      <rPr>
        <b/>
        <sz val="10"/>
        <color theme="1"/>
        <rFont val="Cambria"/>
        <family val="1"/>
      </rPr>
      <t xml:space="preserve"> lines</t>
    </r>
  </si>
  <si>
    <r>
      <t xml:space="preserve">Mated by </t>
    </r>
    <r>
      <rPr>
        <b/>
        <i/>
        <sz val="10"/>
        <color theme="1"/>
        <rFont val="Cambria"/>
        <family val="1"/>
      </rPr>
      <t>HM</t>
    </r>
    <r>
      <rPr>
        <b/>
        <i/>
        <vertAlign val="subscript"/>
        <sz val="10"/>
        <color theme="1"/>
        <rFont val="Cambria"/>
        <family val="1"/>
      </rPr>
      <t>5</t>
    </r>
  </si>
  <si>
    <t>Profiling of N-H KP-endgame test sets TS1 and TS2</t>
  </si>
  <si>
    <t>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</si>
</sst>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.0"/>
  </numFmts>
  <fonts count="3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Wingdings"/>
      <charset val="2"/>
    </font>
    <font>
      <sz val="10"/>
      <color theme="1"/>
      <name val="Symbol"/>
      <family val="1"/>
      <charset val="2"/>
    </font>
    <font>
      <sz val="5"/>
      <color theme="1"/>
      <name val="Times New Roman"/>
      <family val="1"/>
    </font>
    <font>
      <sz val="10"/>
      <color theme="1"/>
      <name val="Calibri"/>
      <family val="2"/>
    </font>
    <font>
      <b/>
      <sz val="5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sz val="10"/>
      <color theme="0" tint="-0.499984740745262"/>
      <name val="Times New Roman"/>
      <family val="1"/>
    </font>
    <font>
      <sz val="10"/>
      <color theme="0" tint="-0.34998626667073579"/>
      <name val="Times New Roman"/>
      <family val="1"/>
    </font>
    <font>
      <b/>
      <sz val="11"/>
      <color theme="1"/>
      <name val="Symbol"/>
      <family val="1"/>
      <charset val="2"/>
    </font>
    <font>
      <b/>
      <i/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Symbol"/>
      <family val="1"/>
      <charset val="2"/>
    </font>
    <font>
      <sz val="10"/>
      <color theme="1" tint="0.499984740745262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Calibri"/>
      <family val="2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i/>
      <sz val="10"/>
      <color theme="1"/>
      <name val="Cambria"/>
      <family val="1"/>
    </font>
    <font>
      <b/>
      <sz val="5"/>
      <color theme="1"/>
      <name val="Cambria"/>
      <family val="1"/>
    </font>
    <font>
      <b/>
      <i/>
      <sz val="11"/>
      <color theme="1"/>
      <name val="Cambria"/>
      <family val="1"/>
    </font>
    <font>
      <b/>
      <i/>
      <vertAlign val="subscript"/>
      <sz val="11"/>
      <color theme="1"/>
      <name val="Cambria"/>
      <family val="1"/>
    </font>
    <font>
      <b/>
      <i/>
      <vertAlign val="subscript"/>
      <sz val="10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 style="thin">
        <color theme="0"/>
      </left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1"/>
      </top>
      <bottom style="thin">
        <color theme="0" tint="-0.34998626667073579"/>
      </bottom>
      <diagonal/>
    </border>
    <border>
      <left style="thin">
        <color theme="0"/>
      </left>
      <right style="thin">
        <color theme="1"/>
      </right>
      <top/>
      <bottom/>
      <diagonal/>
    </border>
    <border>
      <left style="thin">
        <color theme="0"/>
      </left>
      <right style="thin">
        <color theme="1"/>
      </right>
      <top/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1"/>
      </top>
      <bottom/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6" fillId="0" borderId="5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14" fillId="0" borderId="5" xfId="0" quotePrefix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5" fillId="0" borderId="5" xfId="0" quotePrefix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164" fontId="12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2" fontId="6" fillId="0" borderId="5" xfId="0" applyNumberFormat="1" applyFont="1" applyBorder="1" applyAlignment="1">
      <alignment vertical="center"/>
    </xf>
    <xf numFmtId="2" fontId="6" fillId="0" borderId="5" xfId="0" applyNumberFormat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2" fontId="6" fillId="0" borderId="5" xfId="0" quotePrefix="1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21" fillId="0" borderId="2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" fontId="6" fillId="0" borderId="5" xfId="0" quotePrefix="1" applyNumberFormat="1" applyFont="1" applyBorder="1" applyAlignment="1">
      <alignment horizontal="center" vertical="center"/>
    </xf>
    <xf numFmtId="0" fontId="6" fillId="0" borderId="24" xfId="0" quotePrefix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6" fillId="0" borderId="24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8" xfId="0" quotePrefix="1" applyNumberFormat="1" applyFont="1" applyBorder="1" applyAlignment="1">
      <alignment horizontal="center" vertical="center"/>
    </xf>
    <xf numFmtId="2" fontId="6" fillId="0" borderId="35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1" fontId="6" fillId="0" borderId="18" xfId="0" quotePrefix="1" applyNumberFormat="1" applyFont="1" applyBorder="1" applyAlignment="1">
      <alignment horizontal="center" vertical="center"/>
    </xf>
    <xf numFmtId="1" fontId="6" fillId="0" borderId="35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19" fillId="0" borderId="18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7" fillId="0" borderId="35" xfId="0" applyNumberFormat="1" applyFont="1" applyBorder="1" applyAlignment="1">
      <alignment horizontal="left" vertical="center"/>
    </xf>
    <xf numFmtId="2" fontId="7" fillId="0" borderId="5" xfId="0" applyNumberFormat="1" applyFont="1" applyBorder="1" applyAlignment="1">
      <alignment horizontal="left" vertical="center"/>
    </xf>
    <xf numFmtId="49" fontId="6" fillId="0" borderId="24" xfId="0" quotePrefix="1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16" fontId="6" fillId="0" borderId="24" xfId="0" quotePrefix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6" fillId="0" borderId="23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5" xfId="0" quotePrefix="1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vertical="center"/>
    </xf>
    <xf numFmtId="165" fontId="24" fillId="0" borderId="5" xfId="0" applyNumberFormat="1" applyFont="1" applyBorder="1" applyAlignment="1">
      <alignment horizontal="center" vertical="center"/>
    </xf>
    <xf numFmtId="1" fontId="24" fillId="0" borderId="5" xfId="0" applyNumberFormat="1" applyFont="1" applyBorder="1" applyAlignment="1">
      <alignment horizontal="center" vertical="center"/>
    </xf>
    <xf numFmtId="165" fontId="24" fillId="0" borderId="18" xfId="0" applyNumberFormat="1" applyFont="1" applyBorder="1" applyAlignment="1">
      <alignment horizontal="center" vertical="center"/>
    </xf>
    <xf numFmtId="0" fontId="25" fillId="0" borderId="5" xfId="0" quotePrefix="1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4" fillId="0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24" fillId="0" borderId="18" xfId="0" quotePrefix="1" applyFont="1" applyBorder="1" applyAlignment="1">
      <alignment horizontal="center" vertical="center"/>
    </xf>
    <xf numFmtId="1" fontId="24" fillId="0" borderId="5" xfId="0" quotePrefix="1" applyNumberFormat="1" applyFont="1" applyBorder="1" applyAlignment="1">
      <alignment horizontal="center" vertical="center"/>
    </xf>
    <xf numFmtId="165" fontId="24" fillId="0" borderId="5" xfId="0" quotePrefix="1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1" fontId="5" fillId="0" borderId="33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3" fillId="0" borderId="13" xfId="0" quotePrefix="1" applyFont="1" applyBorder="1" applyAlignment="1">
      <alignment horizontal="center" vertical="center"/>
    </xf>
    <xf numFmtId="0" fontId="13" fillId="0" borderId="11" xfId="0" quotePrefix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textRotation="90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33" xfId="0" applyNumberFormat="1" applyFont="1" applyBorder="1" applyAlignment="1">
      <alignment horizontal="center" vertical="center"/>
    </xf>
    <xf numFmtId="164" fontId="12" fillId="0" borderId="1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C5" sqref="C5"/>
    </sheetView>
  </sheetViews>
  <sheetFormatPr defaultRowHeight="15" x14ac:dyDescent="0.25"/>
  <cols>
    <col min="1" max="1" width="1.7109375" customWidth="1"/>
    <col min="2" max="2" width="4.7109375" style="2" customWidth="1"/>
    <col min="3" max="3" width="45.7109375" customWidth="1"/>
  </cols>
  <sheetData>
    <row r="1" spans="1:3" ht="18.75" x14ac:dyDescent="0.3">
      <c r="A1" s="1" t="s">
        <v>616</v>
      </c>
    </row>
    <row r="4" spans="1:3" s="3" customFormat="1" ht="15.75" x14ac:dyDescent="0.25">
      <c r="B4" s="4" t="s">
        <v>0</v>
      </c>
      <c r="C4" s="3" t="s">
        <v>636</v>
      </c>
    </row>
    <row r="6" spans="1:3" x14ac:dyDescent="0.25">
      <c r="B6" s="2">
        <v>0</v>
      </c>
      <c r="C6" t="s">
        <v>615</v>
      </c>
    </row>
    <row r="7" spans="1:3" x14ac:dyDescent="0.25">
      <c r="B7" s="2">
        <v>1</v>
      </c>
      <c r="C7" t="s">
        <v>611</v>
      </c>
    </row>
    <row r="8" spans="1:3" x14ac:dyDescent="0.25">
      <c r="B8" s="2">
        <v>2</v>
      </c>
      <c r="C8" t="s">
        <v>612</v>
      </c>
    </row>
    <row r="9" spans="1:3" x14ac:dyDescent="0.25">
      <c r="B9" s="2">
        <v>3</v>
      </c>
      <c r="C9" t="s">
        <v>613</v>
      </c>
    </row>
    <row r="10" spans="1:3" x14ac:dyDescent="0.25">
      <c r="B10" s="2">
        <v>4</v>
      </c>
      <c r="C10" t="s">
        <v>614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zoomScale="106" zoomScaleNormal="106" workbookViewId="0">
      <pane ySplit="6" topLeftCell="A7" activePane="bottomLeft" state="frozen"/>
      <selection pane="bottomLeft"/>
    </sheetView>
  </sheetViews>
  <sheetFormatPr defaultRowHeight="15" x14ac:dyDescent="0.25"/>
  <cols>
    <col min="1" max="2" width="1.7109375" style="10" customWidth="1"/>
    <col min="3" max="3" width="3.7109375" style="7" customWidth="1"/>
    <col min="4" max="4" width="14.28515625" style="7" customWidth="1"/>
    <col min="5" max="5" width="3.28515625" style="7" customWidth="1"/>
    <col min="6" max="6" width="3.7109375" style="7" customWidth="1"/>
    <col min="7" max="7" width="9.7109375" style="7" customWidth="1"/>
    <col min="8" max="8" width="40.7109375" style="7" customWidth="1"/>
    <col min="9" max="9" width="3.7109375" style="7" customWidth="1"/>
    <col min="10" max="10" width="6.7109375" style="7" customWidth="1"/>
    <col min="11" max="11" width="3.7109375" style="7" customWidth="1"/>
    <col min="12" max="13" width="4.28515625" style="7" customWidth="1"/>
    <col min="14" max="14" width="3.28515625" style="7" customWidth="1"/>
    <col min="15" max="15" width="4.7109375" style="7" hidden="1" customWidth="1"/>
    <col min="16" max="16" width="0.140625" style="7" customWidth="1"/>
    <col min="17" max="17" width="9.140625" style="7"/>
    <col min="18" max="16384" width="9.140625" style="10"/>
  </cols>
  <sheetData>
    <row r="1" spans="1:17" ht="18.75" x14ac:dyDescent="0.25">
      <c r="A1" s="5" t="s">
        <v>611</v>
      </c>
      <c r="B1" s="5"/>
    </row>
    <row r="4" spans="1:17" s="11" customFormat="1" ht="14.1" customHeight="1" x14ac:dyDescent="0.25">
      <c r="C4" s="173" t="s">
        <v>174</v>
      </c>
      <c r="D4" s="175" t="s">
        <v>56</v>
      </c>
      <c r="E4" s="175" t="s">
        <v>89</v>
      </c>
      <c r="F4" s="175" t="s">
        <v>5</v>
      </c>
      <c r="G4" s="175" t="s">
        <v>23</v>
      </c>
      <c r="H4" s="175" t="s">
        <v>24</v>
      </c>
      <c r="I4" s="175" t="s">
        <v>167</v>
      </c>
      <c r="J4" s="62" t="s">
        <v>171</v>
      </c>
      <c r="K4" s="177" t="s">
        <v>172</v>
      </c>
      <c r="L4" s="175" t="s">
        <v>168</v>
      </c>
      <c r="M4" s="175"/>
      <c r="N4" s="175"/>
      <c r="O4" s="55"/>
      <c r="P4" s="18"/>
      <c r="Q4" s="12"/>
    </row>
    <row r="5" spans="1:17" s="11" customFormat="1" ht="14.1" customHeight="1" x14ac:dyDescent="0.25">
      <c r="C5" s="174"/>
      <c r="D5" s="176"/>
      <c r="E5" s="176"/>
      <c r="F5" s="176"/>
      <c r="G5" s="176"/>
      <c r="H5" s="176"/>
      <c r="I5" s="176"/>
      <c r="J5" s="56" t="s">
        <v>40</v>
      </c>
      <c r="K5" s="178"/>
      <c r="L5" s="56" t="s">
        <v>169</v>
      </c>
      <c r="M5" s="56" t="s">
        <v>165</v>
      </c>
      <c r="N5" s="61" t="s">
        <v>170</v>
      </c>
      <c r="O5" s="56"/>
      <c r="P5" s="27"/>
      <c r="Q5" s="12"/>
    </row>
    <row r="6" spans="1:17" ht="5.0999999999999996" customHeight="1" x14ac:dyDescent="0.25">
      <c r="C6" s="28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29"/>
    </row>
    <row r="7" spans="1:17" s="19" customFormat="1" ht="12.75" customHeight="1" x14ac:dyDescent="0.25">
      <c r="C7" s="60" t="s">
        <v>175</v>
      </c>
      <c r="D7" s="21" t="s">
        <v>25</v>
      </c>
      <c r="E7" s="21">
        <v>5</v>
      </c>
      <c r="F7" s="22" t="s">
        <v>6</v>
      </c>
      <c r="G7" s="21" t="s">
        <v>1</v>
      </c>
      <c r="H7" s="131" t="s">
        <v>565</v>
      </c>
      <c r="I7" s="41" t="s">
        <v>162</v>
      </c>
      <c r="J7" s="21" t="s">
        <v>41</v>
      </c>
      <c r="K7" s="21">
        <v>35</v>
      </c>
      <c r="L7" s="21">
        <v>35</v>
      </c>
      <c r="M7" s="21">
        <v>35</v>
      </c>
      <c r="N7" s="46">
        <f>L7-M7</f>
        <v>0</v>
      </c>
      <c r="O7" s="21"/>
      <c r="P7" s="26"/>
      <c r="Q7" s="23"/>
    </row>
    <row r="8" spans="1:17" s="19" customFormat="1" ht="12.75" customHeight="1" x14ac:dyDescent="0.25">
      <c r="C8" s="60" t="s">
        <v>176</v>
      </c>
      <c r="D8" s="21" t="s">
        <v>26</v>
      </c>
      <c r="E8" s="21">
        <v>5</v>
      </c>
      <c r="F8" s="22" t="s">
        <v>6</v>
      </c>
      <c r="G8" s="21" t="s">
        <v>1</v>
      </c>
      <c r="H8" s="131" t="s">
        <v>585</v>
      </c>
      <c r="I8" s="41" t="s">
        <v>162</v>
      </c>
      <c r="J8" s="21" t="s">
        <v>42</v>
      </c>
      <c r="K8" s="21">
        <v>33</v>
      </c>
      <c r="L8" s="21">
        <v>31</v>
      </c>
      <c r="M8" s="21">
        <v>33</v>
      </c>
      <c r="N8" s="21">
        <f t="shared" ref="N8:N39" si="0">L8-M8</f>
        <v>-2</v>
      </c>
      <c r="O8" s="21"/>
      <c r="P8" s="26"/>
      <c r="Q8" s="23"/>
    </row>
    <row r="9" spans="1:17" s="19" customFormat="1" ht="12.75" customHeight="1" x14ac:dyDescent="0.25">
      <c r="C9" s="60" t="s">
        <v>177</v>
      </c>
      <c r="D9" s="21" t="s">
        <v>27</v>
      </c>
      <c r="E9" s="21">
        <v>5</v>
      </c>
      <c r="F9" s="22" t="s">
        <v>6</v>
      </c>
      <c r="G9" s="21" t="s">
        <v>1</v>
      </c>
      <c r="H9" s="131" t="s">
        <v>586</v>
      </c>
      <c r="I9" s="41" t="s">
        <v>162</v>
      </c>
      <c r="J9" s="21" t="s">
        <v>43</v>
      </c>
      <c r="K9" s="21">
        <v>25</v>
      </c>
      <c r="L9" s="21">
        <v>29</v>
      </c>
      <c r="M9" s="21">
        <v>25</v>
      </c>
      <c r="N9" s="21">
        <f t="shared" si="0"/>
        <v>4</v>
      </c>
      <c r="O9" s="21"/>
      <c r="P9" s="26"/>
      <c r="Q9" s="23"/>
    </row>
    <row r="10" spans="1:17" s="19" customFormat="1" ht="12.75" customHeight="1" x14ac:dyDescent="0.25">
      <c r="C10" s="60" t="s">
        <v>178</v>
      </c>
      <c r="D10" s="21" t="s">
        <v>28</v>
      </c>
      <c r="E10" s="21">
        <v>5</v>
      </c>
      <c r="F10" s="22" t="s">
        <v>6</v>
      </c>
      <c r="G10" s="21" t="s">
        <v>1</v>
      </c>
      <c r="H10" s="131" t="s">
        <v>587</v>
      </c>
      <c r="I10" s="41" t="s">
        <v>162</v>
      </c>
      <c r="J10" s="21" t="s">
        <v>44</v>
      </c>
      <c r="K10" s="21">
        <v>33</v>
      </c>
      <c r="L10" s="21">
        <v>47</v>
      </c>
      <c r="M10" s="21">
        <v>31</v>
      </c>
      <c r="N10" s="21">
        <f t="shared" si="0"/>
        <v>16</v>
      </c>
      <c r="O10" s="21"/>
      <c r="P10" s="26"/>
      <c r="Q10" s="23"/>
    </row>
    <row r="11" spans="1:17" s="19" customFormat="1" ht="12.75" customHeight="1" x14ac:dyDescent="0.25">
      <c r="C11" s="60" t="s">
        <v>179</v>
      </c>
      <c r="D11" s="21" t="s">
        <v>29</v>
      </c>
      <c r="E11" s="21">
        <v>6</v>
      </c>
      <c r="F11" s="22" t="s">
        <v>7</v>
      </c>
      <c r="G11" s="21" t="s">
        <v>2</v>
      </c>
      <c r="H11" s="131" t="s">
        <v>588</v>
      </c>
      <c r="I11" s="41" t="s">
        <v>162</v>
      </c>
      <c r="J11" s="21" t="s">
        <v>45</v>
      </c>
      <c r="K11" s="21">
        <v>37</v>
      </c>
      <c r="L11" s="21">
        <v>23</v>
      </c>
      <c r="M11" s="21">
        <v>37</v>
      </c>
      <c r="N11" s="21">
        <f t="shared" si="0"/>
        <v>-14</v>
      </c>
      <c r="O11" s="21"/>
      <c r="P11" s="26"/>
      <c r="Q11" s="23"/>
    </row>
    <row r="12" spans="1:17" s="19" customFormat="1" ht="12.75" customHeight="1" x14ac:dyDescent="0.25">
      <c r="C12" s="60" t="s">
        <v>180</v>
      </c>
      <c r="D12" s="21" t="s">
        <v>30</v>
      </c>
      <c r="E12" s="21">
        <v>6</v>
      </c>
      <c r="F12" s="22" t="s">
        <v>7</v>
      </c>
      <c r="G12" s="21" t="s">
        <v>2</v>
      </c>
      <c r="H12" s="131" t="s">
        <v>589</v>
      </c>
      <c r="I12" s="41" t="s">
        <v>162</v>
      </c>
      <c r="J12" s="21" t="s">
        <v>44</v>
      </c>
      <c r="K12" s="21">
        <v>47</v>
      </c>
      <c r="L12" s="21">
        <v>47</v>
      </c>
      <c r="M12" s="21">
        <v>47</v>
      </c>
      <c r="N12" s="46">
        <f>L12-M12</f>
        <v>0</v>
      </c>
      <c r="O12" s="21"/>
      <c r="P12" s="26"/>
      <c r="Q12" s="23"/>
    </row>
    <row r="13" spans="1:17" s="19" customFormat="1" ht="12.75" customHeight="1" x14ac:dyDescent="0.25">
      <c r="C13" s="60" t="s">
        <v>181</v>
      </c>
      <c r="D13" s="21" t="s">
        <v>31</v>
      </c>
      <c r="E13" s="21">
        <v>7</v>
      </c>
      <c r="F13" s="22" t="s">
        <v>8</v>
      </c>
      <c r="G13" s="21" t="s">
        <v>3</v>
      </c>
      <c r="H13" s="131" t="s">
        <v>590</v>
      </c>
      <c r="I13" s="41" t="s">
        <v>162</v>
      </c>
      <c r="J13" s="21" t="s">
        <v>46</v>
      </c>
      <c r="K13" s="21">
        <v>43</v>
      </c>
      <c r="L13" s="21">
        <v>31</v>
      </c>
      <c r="M13" s="21">
        <v>47</v>
      </c>
      <c r="N13" s="21">
        <f t="shared" si="0"/>
        <v>-16</v>
      </c>
      <c r="O13" s="21"/>
      <c r="P13" s="26"/>
      <c r="Q13" s="23"/>
    </row>
    <row r="14" spans="1:17" s="19" customFormat="1" ht="12.75" customHeight="1" x14ac:dyDescent="0.25">
      <c r="C14" s="60" t="s">
        <v>182</v>
      </c>
      <c r="D14" s="21" t="s">
        <v>32</v>
      </c>
      <c r="E14" s="21">
        <v>10</v>
      </c>
      <c r="F14" s="22" t="s">
        <v>9</v>
      </c>
      <c r="G14" s="21" t="s">
        <v>4</v>
      </c>
      <c r="H14" s="131" t="s">
        <v>591</v>
      </c>
      <c r="I14" s="41" t="s">
        <v>162</v>
      </c>
      <c r="J14" s="21" t="s">
        <v>47</v>
      </c>
      <c r="K14" s="46" t="s">
        <v>21</v>
      </c>
      <c r="L14" s="21">
        <v>39</v>
      </c>
      <c r="M14" s="21">
        <v>33</v>
      </c>
      <c r="N14" s="21">
        <f t="shared" si="0"/>
        <v>6</v>
      </c>
      <c r="O14" s="21"/>
      <c r="P14" s="26"/>
      <c r="Q14" s="23"/>
    </row>
    <row r="15" spans="1:17" s="19" customFormat="1" ht="12.75" customHeight="1" x14ac:dyDescent="0.25">
      <c r="C15" s="60" t="s">
        <v>183</v>
      </c>
      <c r="D15" s="21" t="s">
        <v>33</v>
      </c>
      <c r="E15" s="21">
        <v>8</v>
      </c>
      <c r="F15" s="25" t="s">
        <v>15</v>
      </c>
      <c r="G15" s="21" t="s">
        <v>10</v>
      </c>
      <c r="H15" s="131" t="s">
        <v>592</v>
      </c>
      <c r="I15" s="41" t="s">
        <v>162</v>
      </c>
      <c r="J15" s="21" t="s">
        <v>48</v>
      </c>
      <c r="K15" s="46" t="s">
        <v>21</v>
      </c>
      <c r="L15" s="21">
        <v>41</v>
      </c>
      <c r="M15" s="21">
        <v>41</v>
      </c>
      <c r="N15" s="46">
        <f>L15-M15</f>
        <v>0</v>
      </c>
      <c r="O15" s="21"/>
      <c r="P15" s="26"/>
      <c r="Q15" s="23"/>
    </row>
    <row r="16" spans="1:17" s="19" customFormat="1" ht="12.75" customHeight="1" x14ac:dyDescent="0.25">
      <c r="C16" s="60" t="s">
        <v>184</v>
      </c>
      <c r="D16" s="21" t="s">
        <v>34</v>
      </c>
      <c r="E16" s="21">
        <v>8</v>
      </c>
      <c r="F16" s="25" t="s">
        <v>15</v>
      </c>
      <c r="G16" s="21" t="s">
        <v>10</v>
      </c>
      <c r="H16" s="131" t="s">
        <v>593</v>
      </c>
      <c r="I16" s="41" t="s">
        <v>162</v>
      </c>
      <c r="J16" s="21" t="s">
        <v>49</v>
      </c>
      <c r="K16" s="46" t="s">
        <v>21</v>
      </c>
      <c r="L16" s="21">
        <v>53</v>
      </c>
      <c r="M16" s="21">
        <v>53</v>
      </c>
      <c r="N16" s="46">
        <f t="shared" si="0"/>
        <v>0</v>
      </c>
      <c r="O16" s="21"/>
      <c r="P16" s="26"/>
      <c r="Q16" s="23"/>
    </row>
    <row r="17" spans="3:17" s="19" customFormat="1" ht="12.75" customHeight="1" x14ac:dyDescent="0.25">
      <c r="C17" s="60" t="s">
        <v>185</v>
      </c>
      <c r="D17" s="21" t="s">
        <v>35</v>
      </c>
      <c r="E17" s="21">
        <v>9</v>
      </c>
      <c r="F17" s="25" t="s">
        <v>16</v>
      </c>
      <c r="G17" s="21" t="s">
        <v>11</v>
      </c>
      <c r="H17" s="131" t="s">
        <v>610</v>
      </c>
      <c r="I17" s="41" t="s">
        <v>162</v>
      </c>
      <c r="J17" s="21" t="s">
        <v>50</v>
      </c>
      <c r="K17" s="46" t="s">
        <v>21</v>
      </c>
      <c r="L17" s="21">
        <v>63</v>
      </c>
      <c r="M17" s="21">
        <v>65</v>
      </c>
      <c r="N17" s="21">
        <f t="shared" si="0"/>
        <v>-2</v>
      </c>
      <c r="O17" s="21"/>
      <c r="P17" s="26"/>
      <c r="Q17" s="23"/>
    </row>
    <row r="18" spans="3:17" s="19" customFormat="1" ht="12.75" customHeight="1" x14ac:dyDescent="0.25">
      <c r="C18" s="60" t="s">
        <v>186</v>
      </c>
      <c r="D18" s="21" t="s">
        <v>36</v>
      </c>
      <c r="E18" s="21">
        <v>11</v>
      </c>
      <c r="F18" s="25" t="s">
        <v>17</v>
      </c>
      <c r="G18" s="21" t="s">
        <v>12</v>
      </c>
      <c r="H18" s="131" t="s">
        <v>594</v>
      </c>
      <c r="I18" s="41" t="s">
        <v>162</v>
      </c>
      <c r="J18" s="21" t="s">
        <v>51</v>
      </c>
      <c r="K18" s="46" t="s">
        <v>21</v>
      </c>
      <c r="L18" s="21">
        <v>67</v>
      </c>
      <c r="M18" s="21">
        <v>53</v>
      </c>
      <c r="N18" s="21">
        <f t="shared" si="0"/>
        <v>14</v>
      </c>
      <c r="O18" s="21"/>
      <c r="P18" s="26"/>
      <c r="Q18" s="23"/>
    </row>
    <row r="19" spans="3:17" s="19" customFormat="1" ht="12.75" customHeight="1" x14ac:dyDescent="0.25">
      <c r="C19" s="60" t="s">
        <v>187</v>
      </c>
      <c r="D19" s="21" t="s">
        <v>93</v>
      </c>
      <c r="E19" s="21">
        <v>14</v>
      </c>
      <c r="F19" s="25" t="s">
        <v>18</v>
      </c>
      <c r="G19" s="21" t="s">
        <v>13</v>
      </c>
      <c r="H19" s="131" t="s">
        <v>581</v>
      </c>
      <c r="I19" s="41" t="s">
        <v>163</v>
      </c>
      <c r="J19" s="21" t="s">
        <v>52</v>
      </c>
      <c r="K19" s="46" t="s">
        <v>21</v>
      </c>
      <c r="L19" s="21">
        <v>43</v>
      </c>
      <c r="M19" s="21">
        <v>39</v>
      </c>
      <c r="N19" s="21">
        <f t="shared" si="0"/>
        <v>4</v>
      </c>
      <c r="O19" s="21"/>
      <c r="P19" s="26"/>
      <c r="Q19" s="23"/>
    </row>
    <row r="20" spans="3:17" s="19" customFormat="1" ht="12.75" customHeight="1" x14ac:dyDescent="0.25">
      <c r="C20" s="60" t="s">
        <v>188</v>
      </c>
      <c r="D20" s="21" t="s">
        <v>37</v>
      </c>
      <c r="E20" s="21">
        <v>12</v>
      </c>
      <c r="F20" s="25" t="s">
        <v>19</v>
      </c>
      <c r="G20" s="21" t="s">
        <v>14</v>
      </c>
      <c r="H20" s="131" t="s">
        <v>595</v>
      </c>
      <c r="I20" s="41" t="s">
        <v>162</v>
      </c>
      <c r="J20" s="21" t="s">
        <v>53</v>
      </c>
      <c r="K20" s="46" t="s">
        <v>21</v>
      </c>
      <c r="L20" s="21">
        <v>57</v>
      </c>
      <c r="M20" s="21">
        <v>37</v>
      </c>
      <c r="N20" s="21">
        <f t="shared" si="0"/>
        <v>20</v>
      </c>
      <c r="O20" s="21"/>
      <c r="P20" s="26"/>
      <c r="Q20" s="23"/>
    </row>
    <row r="21" spans="3:17" s="19" customFormat="1" ht="12.75" customHeight="1" x14ac:dyDescent="0.25">
      <c r="C21" s="60" t="s">
        <v>189</v>
      </c>
      <c r="D21" s="21" t="s">
        <v>38</v>
      </c>
      <c r="E21" s="21">
        <v>14</v>
      </c>
      <c r="F21" s="25" t="s">
        <v>18</v>
      </c>
      <c r="G21" s="21" t="s">
        <v>13</v>
      </c>
      <c r="H21" s="131" t="s">
        <v>596</v>
      </c>
      <c r="I21" s="41" t="s">
        <v>162</v>
      </c>
      <c r="J21" s="21" t="s">
        <v>54</v>
      </c>
      <c r="K21" s="46" t="s">
        <v>21</v>
      </c>
      <c r="L21" s="21">
        <v>57</v>
      </c>
      <c r="M21" s="21">
        <v>45</v>
      </c>
      <c r="N21" s="21">
        <f t="shared" si="0"/>
        <v>12</v>
      </c>
      <c r="O21" s="21"/>
      <c r="P21" s="26"/>
      <c r="Q21" s="23"/>
    </row>
    <row r="22" spans="3:17" s="19" customFormat="1" ht="12.75" customHeight="1" x14ac:dyDescent="0.25">
      <c r="C22" s="60" t="s">
        <v>190</v>
      </c>
      <c r="D22" s="21" t="s">
        <v>39</v>
      </c>
      <c r="E22" s="21">
        <v>12</v>
      </c>
      <c r="F22" s="25" t="s">
        <v>19</v>
      </c>
      <c r="G22" s="21" t="s">
        <v>14</v>
      </c>
      <c r="H22" s="131" t="s">
        <v>597</v>
      </c>
      <c r="I22" s="41" t="s">
        <v>162</v>
      </c>
      <c r="J22" s="21" t="s">
        <v>55</v>
      </c>
      <c r="K22" s="46" t="s">
        <v>21</v>
      </c>
      <c r="L22" s="21">
        <v>47</v>
      </c>
      <c r="M22" s="21">
        <v>35</v>
      </c>
      <c r="N22" s="21">
        <f t="shared" si="0"/>
        <v>12</v>
      </c>
      <c r="O22" s="21"/>
      <c r="P22" s="26"/>
      <c r="Q22" s="23"/>
    </row>
    <row r="23" spans="3:17" ht="5.0999999999999996" customHeight="1" x14ac:dyDescent="0.25">
      <c r="C23" s="60" t="s">
        <v>191</v>
      </c>
      <c r="D23" s="14"/>
      <c r="E23" s="14"/>
      <c r="F23" s="15"/>
      <c r="G23" s="14"/>
      <c r="H23" s="131"/>
      <c r="I23" s="41"/>
      <c r="J23" s="14"/>
      <c r="K23" s="46"/>
      <c r="L23" s="21"/>
      <c r="M23" s="21"/>
      <c r="N23" s="14"/>
      <c r="O23" s="14"/>
      <c r="P23" s="29"/>
    </row>
    <row r="24" spans="3:17" s="19" customFormat="1" ht="12.75" x14ac:dyDescent="0.25">
      <c r="C24" s="60" t="s">
        <v>192</v>
      </c>
      <c r="D24" s="21" t="s">
        <v>57</v>
      </c>
      <c r="E24" s="21">
        <v>8</v>
      </c>
      <c r="F24" s="25" t="s">
        <v>15</v>
      </c>
      <c r="G24" s="21" t="s">
        <v>10</v>
      </c>
      <c r="H24" s="131" t="s">
        <v>598</v>
      </c>
      <c r="I24" s="41" t="s">
        <v>162</v>
      </c>
      <c r="J24" s="21" t="s">
        <v>54</v>
      </c>
      <c r="K24" s="46" t="s">
        <v>21</v>
      </c>
      <c r="L24" s="21">
        <v>47</v>
      </c>
      <c r="M24" s="21">
        <v>47</v>
      </c>
      <c r="N24" s="46">
        <f t="shared" si="0"/>
        <v>0</v>
      </c>
      <c r="O24" s="21"/>
      <c r="P24" s="26"/>
      <c r="Q24" s="23"/>
    </row>
    <row r="25" spans="3:17" s="19" customFormat="1" ht="12.75" x14ac:dyDescent="0.25">
      <c r="C25" s="60" t="s">
        <v>193</v>
      </c>
      <c r="D25" s="21" t="s">
        <v>58</v>
      </c>
      <c r="E25" s="21">
        <v>8</v>
      </c>
      <c r="F25" s="25" t="s">
        <v>15</v>
      </c>
      <c r="G25" s="21" t="s">
        <v>10</v>
      </c>
      <c r="H25" s="131" t="s">
        <v>582</v>
      </c>
      <c r="I25" s="41" t="s">
        <v>139</v>
      </c>
      <c r="J25" s="21" t="s">
        <v>74</v>
      </c>
      <c r="K25" s="41" t="s">
        <v>139</v>
      </c>
      <c r="L25" s="41" t="s">
        <v>139</v>
      </c>
      <c r="M25" s="41" t="s">
        <v>139</v>
      </c>
      <c r="N25" s="41" t="s">
        <v>139</v>
      </c>
      <c r="O25" s="21"/>
      <c r="P25" s="26"/>
      <c r="Q25" s="23"/>
    </row>
    <row r="26" spans="3:17" s="19" customFormat="1" ht="12.75" x14ac:dyDescent="0.25">
      <c r="C26" s="60" t="s">
        <v>194</v>
      </c>
      <c r="D26" s="21" t="s">
        <v>59</v>
      </c>
      <c r="E26" s="21">
        <v>8</v>
      </c>
      <c r="F26" s="25" t="s">
        <v>15</v>
      </c>
      <c r="G26" s="21" t="s">
        <v>10</v>
      </c>
      <c r="H26" s="131" t="s">
        <v>599</v>
      </c>
      <c r="I26" s="41" t="s">
        <v>162</v>
      </c>
      <c r="J26" s="21" t="s">
        <v>75</v>
      </c>
      <c r="K26" s="40" t="s">
        <v>21</v>
      </c>
      <c r="L26" s="21">
        <v>83</v>
      </c>
      <c r="M26" s="21">
        <v>73</v>
      </c>
      <c r="N26" s="21">
        <f t="shared" si="0"/>
        <v>10</v>
      </c>
      <c r="O26" s="21"/>
      <c r="P26" s="26"/>
      <c r="Q26" s="23"/>
    </row>
    <row r="27" spans="3:17" s="19" customFormat="1" ht="12.75" x14ac:dyDescent="0.25">
      <c r="C27" s="60" t="s">
        <v>195</v>
      </c>
      <c r="D27" s="21" t="s">
        <v>60</v>
      </c>
      <c r="E27" s="21">
        <v>10</v>
      </c>
      <c r="F27" s="25" t="s">
        <v>9</v>
      </c>
      <c r="G27" s="21" t="s">
        <v>4</v>
      </c>
      <c r="H27" s="131" t="s">
        <v>583</v>
      </c>
      <c r="I27" s="41" t="s">
        <v>163</v>
      </c>
      <c r="J27" s="21" t="s">
        <v>76</v>
      </c>
      <c r="K27" s="40" t="s">
        <v>21</v>
      </c>
      <c r="L27" s="21">
        <v>39</v>
      </c>
      <c r="M27" s="21">
        <v>55</v>
      </c>
      <c r="N27" s="21">
        <f t="shared" si="0"/>
        <v>-16</v>
      </c>
      <c r="O27" s="21"/>
      <c r="P27" s="26"/>
      <c r="Q27" s="23"/>
    </row>
    <row r="28" spans="3:17" s="19" customFormat="1" ht="12.75" x14ac:dyDescent="0.25">
      <c r="C28" s="60" t="s">
        <v>196</v>
      </c>
      <c r="D28" s="21" t="s">
        <v>61</v>
      </c>
      <c r="E28" s="21">
        <v>14</v>
      </c>
      <c r="F28" s="25" t="s">
        <v>18</v>
      </c>
      <c r="G28" s="21" t="s">
        <v>13</v>
      </c>
      <c r="H28" s="131" t="s">
        <v>584</v>
      </c>
      <c r="I28" s="41" t="s">
        <v>163</v>
      </c>
      <c r="J28" s="21" t="s">
        <v>77</v>
      </c>
      <c r="K28" s="40" t="s">
        <v>21</v>
      </c>
      <c r="L28" s="21">
        <v>79</v>
      </c>
      <c r="M28" s="21">
        <v>67</v>
      </c>
      <c r="N28" s="21">
        <f t="shared" si="0"/>
        <v>12</v>
      </c>
      <c r="O28" s="21"/>
      <c r="P28" s="26"/>
      <c r="Q28" s="23"/>
    </row>
    <row r="29" spans="3:17" s="19" customFormat="1" ht="12.75" x14ac:dyDescent="0.25">
      <c r="C29" s="60" t="s">
        <v>197</v>
      </c>
      <c r="D29" s="21" t="s">
        <v>62</v>
      </c>
      <c r="E29" s="21">
        <v>16</v>
      </c>
      <c r="F29" s="25" t="s">
        <v>72</v>
      </c>
      <c r="G29" s="21" t="s">
        <v>85</v>
      </c>
      <c r="H29" s="131" t="s">
        <v>600</v>
      </c>
      <c r="I29" s="41" t="s">
        <v>162</v>
      </c>
      <c r="J29" s="21" t="s">
        <v>78</v>
      </c>
      <c r="K29" s="40" t="s">
        <v>21</v>
      </c>
      <c r="L29" s="21">
        <v>43</v>
      </c>
      <c r="M29" s="21">
        <v>43</v>
      </c>
      <c r="N29" s="40">
        <f t="shared" si="0"/>
        <v>0</v>
      </c>
      <c r="O29" s="21"/>
      <c r="P29" s="26"/>
      <c r="Q29" s="23"/>
    </row>
    <row r="30" spans="3:17" s="19" customFormat="1" ht="12.75" x14ac:dyDescent="0.25">
      <c r="C30" s="60" t="s">
        <v>198</v>
      </c>
      <c r="D30" s="21" t="s">
        <v>63</v>
      </c>
      <c r="E30" s="21">
        <v>11</v>
      </c>
      <c r="F30" s="25" t="s">
        <v>17</v>
      </c>
      <c r="G30" s="21" t="s">
        <v>12</v>
      </c>
      <c r="H30" s="131" t="s">
        <v>601</v>
      </c>
      <c r="I30" s="41" t="s">
        <v>139</v>
      </c>
      <c r="J30" s="21" t="s">
        <v>79</v>
      </c>
      <c r="K30" s="41" t="s">
        <v>139</v>
      </c>
      <c r="L30" s="41" t="s">
        <v>139</v>
      </c>
      <c r="M30" s="41" t="s">
        <v>139</v>
      </c>
      <c r="N30" s="41" t="s">
        <v>139</v>
      </c>
      <c r="O30" s="21"/>
      <c r="P30" s="26"/>
      <c r="Q30" s="23"/>
    </row>
    <row r="31" spans="3:17" s="19" customFormat="1" ht="12.75" x14ac:dyDescent="0.25">
      <c r="C31" s="60" t="s">
        <v>199</v>
      </c>
      <c r="D31" s="21" t="s">
        <v>64</v>
      </c>
      <c r="E31" s="21">
        <v>7</v>
      </c>
      <c r="F31" s="25" t="s">
        <v>8</v>
      </c>
      <c r="G31" s="21" t="s">
        <v>3</v>
      </c>
      <c r="H31" s="131" t="s">
        <v>602</v>
      </c>
      <c r="I31" s="41" t="s">
        <v>162</v>
      </c>
      <c r="J31" s="21" t="s">
        <v>80</v>
      </c>
      <c r="K31" s="46" t="s">
        <v>21</v>
      </c>
      <c r="L31" s="21">
        <v>65</v>
      </c>
      <c r="M31" s="21">
        <v>65</v>
      </c>
      <c r="N31" s="46">
        <f t="shared" si="0"/>
        <v>0</v>
      </c>
      <c r="O31" s="21"/>
      <c r="P31" s="26"/>
      <c r="Q31" s="23"/>
    </row>
    <row r="32" spans="3:17" s="19" customFormat="1" ht="12.75" x14ac:dyDescent="0.25">
      <c r="C32" s="60" t="s">
        <v>200</v>
      </c>
      <c r="D32" s="21" t="s">
        <v>65</v>
      </c>
      <c r="E32" s="21">
        <v>8</v>
      </c>
      <c r="F32" s="25" t="s">
        <v>15</v>
      </c>
      <c r="G32" s="21" t="s">
        <v>10</v>
      </c>
      <c r="H32" s="131" t="s">
        <v>603</v>
      </c>
      <c r="I32" s="41" t="s">
        <v>162</v>
      </c>
      <c r="J32" s="21" t="s">
        <v>75</v>
      </c>
      <c r="K32" s="46" t="s">
        <v>21</v>
      </c>
      <c r="L32" s="21">
        <v>61</v>
      </c>
      <c r="M32" s="21">
        <v>61</v>
      </c>
      <c r="N32" s="46">
        <f t="shared" si="0"/>
        <v>0</v>
      </c>
      <c r="O32" s="21"/>
      <c r="P32" s="26"/>
      <c r="Q32" s="23"/>
    </row>
    <row r="33" spans="3:17" s="19" customFormat="1" ht="12.75" x14ac:dyDescent="0.25">
      <c r="C33" s="60" t="s">
        <v>201</v>
      </c>
      <c r="D33" s="21" t="s">
        <v>66</v>
      </c>
      <c r="E33" s="21">
        <v>7</v>
      </c>
      <c r="F33" s="25" t="s">
        <v>8</v>
      </c>
      <c r="G33" s="21" t="s">
        <v>3</v>
      </c>
      <c r="H33" s="131" t="s">
        <v>604</v>
      </c>
      <c r="I33" s="41" t="s">
        <v>162</v>
      </c>
      <c r="J33" s="21" t="s">
        <v>81</v>
      </c>
      <c r="K33" s="46" t="s">
        <v>21</v>
      </c>
      <c r="L33" s="21">
        <v>49</v>
      </c>
      <c r="M33" s="21">
        <v>49</v>
      </c>
      <c r="N33" s="46">
        <f t="shared" si="0"/>
        <v>0</v>
      </c>
      <c r="O33" s="21"/>
      <c r="P33" s="26"/>
      <c r="Q33" s="23"/>
    </row>
    <row r="34" spans="3:17" s="19" customFormat="1" ht="12.75" x14ac:dyDescent="0.25">
      <c r="C34" s="60" t="s">
        <v>202</v>
      </c>
      <c r="D34" s="21" t="s">
        <v>67</v>
      </c>
      <c r="E34" s="21">
        <v>7</v>
      </c>
      <c r="F34" s="25" t="s">
        <v>8</v>
      </c>
      <c r="G34" s="21" t="s">
        <v>3</v>
      </c>
      <c r="H34" s="131" t="s">
        <v>605</v>
      </c>
      <c r="I34" s="41" t="s">
        <v>162</v>
      </c>
      <c r="J34" s="21" t="s">
        <v>82</v>
      </c>
      <c r="K34" s="46" t="s">
        <v>21</v>
      </c>
      <c r="L34" s="21">
        <v>77</v>
      </c>
      <c r="M34" s="21">
        <v>77</v>
      </c>
      <c r="N34" s="46">
        <f t="shared" si="0"/>
        <v>0</v>
      </c>
      <c r="O34" s="21"/>
      <c r="P34" s="26"/>
      <c r="Q34" s="23"/>
    </row>
    <row r="35" spans="3:17" s="19" customFormat="1" ht="12.75" x14ac:dyDescent="0.25">
      <c r="C35" s="60" t="s">
        <v>203</v>
      </c>
      <c r="D35" s="21" t="s">
        <v>87</v>
      </c>
      <c r="E35" s="21">
        <v>11</v>
      </c>
      <c r="F35" s="25" t="s">
        <v>17</v>
      </c>
      <c r="G35" s="21" t="s">
        <v>12</v>
      </c>
      <c r="H35" s="131" t="s">
        <v>606</v>
      </c>
      <c r="I35" s="41" t="s">
        <v>162</v>
      </c>
      <c r="J35" s="21" t="s">
        <v>83</v>
      </c>
      <c r="K35" s="46" t="s">
        <v>21</v>
      </c>
      <c r="L35" s="21">
        <v>55</v>
      </c>
      <c r="M35" s="21">
        <v>55</v>
      </c>
      <c r="N35" s="46">
        <f t="shared" si="0"/>
        <v>0</v>
      </c>
      <c r="O35" s="21"/>
      <c r="P35" s="26"/>
      <c r="Q35" s="23"/>
    </row>
    <row r="36" spans="3:17" s="19" customFormat="1" ht="12.75" x14ac:dyDescent="0.25">
      <c r="C36" s="60" t="s">
        <v>204</v>
      </c>
      <c r="D36" s="21" t="s">
        <v>68</v>
      </c>
      <c r="E36" s="21">
        <v>14</v>
      </c>
      <c r="F36" s="25" t="s">
        <v>18</v>
      </c>
      <c r="G36" s="21" t="s">
        <v>13</v>
      </c>
      <c r="H36" s="131" t="s">
        <v>596</v>
      </c>
      <c r="I36" s="41" t="s">
        <v>162</v>
      </c>
      <c r="J36" s="21" t="s">
        <v>54</v>
      </c>
      <c r="K36" s="46" t="s">
        <v>21</v>
      </c>
      <c r="L36" s="21">
        <v>57</v>
      </c>
      <c r="M36" s="21">
        <v>45</v>
      </c>
      <c r="N36" s="21">
        <f t="shared" si="0"/>
        <v>12</v>
      </c>
      <c r="O36" s="21"/>
      <c r="P36" s="26"/>
      <c r="Q36" s="23"/>
    </row>
    <row r="37" spans="3:17" s="19" customFormat="1" ht="12.75" x14ac:dyDescent="0.25">
      <c r="C37" s="60" t="s">
        <v>205</v>
      </c>
      <c r="D37" s="21" t="s">
        <v>69</v>
      </c>
      <c r="E37" s="21">
        <v>15</v>
      </c>
      <c r="F37" s="25" t="s">
        <v>73</v>
      </c>
      <c r="G37" s="21" t="s">
        <v>86</v>
      </c>
      <c r="H37" s="131" t="s">
        <v>607</v>
      </c>
      <c r="I37" s="41" t="s">
        <v>162</v>
      </c>
      <c r="J37" s="21" t="s">
        <v>75</v>
      </c>
      <c r="K37" s="46" t="s">
        <v>21</v>
      </c>
      <c r="L37" s="21">
        <v>55</v>
      </c>
      <c r="M37" s="21">
        <v>49</v>
      </c>
      <c r="N37" s="21">
        <f t="shared" si="0"/>
        <v>6</v>
      </c>
      <c r="O37" s="21"/>
      <c r="P37" s="26"/>
      <c r="Q37" s="23"/>
    </row>
    <row r="38" spans="3:17" s="19" customFormat="1" ht="12.75" x14ac:dyDescent="0.25">
      <c r="C38" s="60" t="s">
        <v>206</v>
      </c>
      <c r="D38" s="21" t="s">
        <v>70</v>
      </c>
      <c r="E38" s="21">
        <v>12</v>
      </c>
      <c r="F38" s="25" t="s">
        <v>19</v>
      </c>
      <c r="G38" s="21" t="s">
        <v>14</v>
      </c>
      <c r="H38" s="131" t="s">
        <v>608</v>
      </c>
      <c r="I38" s="41" t="s">
        <v>162</v>
      </c>
      <c r="J38" s="21" t="s">
        <v>78</v>
      </c>
      <c r="K38" s="46" t="s">
        <v>21</v>
      </c>
      <c r="L38" s="21">
        <v>61</v>
      </c>
      <c r="M38" s="21">
        <v>65</v>
      </c>
      <c r="N38" s="21">
        <f t="shared" si="0"/>
        <v>-4</v>
      </c>
      <c r="O38" s="21"/>
      <c r="P38" s="26"/>
      <c r="Q38" s="23"/>
    </row>
    <row r="39" spans="3:17" s="19" customFormat="1" ht="12.75" x14ac:dyDescent="0.25">
      <c r="C39" s="60" t="s">
        <v>207</v>
      </c>
      <c r="D39" s="21" t="s">
        <v>71</v>
      </c>
      <c r="E39" s="21">
        <v>12</v>
      </c>
      <c r="F39" s="25" t="s">
        <v>19</v>
      </c>
      <c r="G39" s="21" t="s">
        <v>14</v>
      </c>
      <c r="H39" s="131" t="s">
        <v>609</v>
      </c>
      <c r="I39" s="41" t="s">
        <v>162</v>
      </c>
      <c r="J39" s="21" t="s">
        <v>84</v>
      </c>
      <c r="K39" s="47" t="s">
        <v>21</v>
      </c>
      <c r="L39" s="34">
        <v>71</v>
      </c>
      <c r="M39" s="34">
        <v>69</v>
      </c>
      <c r="N39" s="21">
        <f t="shared" si="0"/>
        <v>2</v>
      </c>
      <c r="O39" s="21"/>
      <c r="P39" s="26"/>
      <c r="Q39" s="23"/>
    </row>
    <row r="40" spans="3:17" ht="2.1" customHeight="1" x14ac:dyDescent="0.25">
      <c r="C40" s="30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  <c r="P40" s="31"/>
    </row>
  </sheetData>
  <mergeCells count="9">
    <mergeCell ref="C4:C5"/>
    <mergeCell ref="I4:I5"/>
    <mergeCell ref="L4:N4"/>
    <mergeCell ref="K4:K5"/>
    <mergeCell ref="D4:D5"/>
    <mergeCell ref="G4:G5"/>
    <mergeCell ref="H4:H5"/>
    <mergeCell ref="F4:F5"/>
    <mergeCell ref="E4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89"/>
  <sheetViews>
    <sheetView topLeftCell="A22" zoomScaleNormal="100" workbookViewId="0">
      <selection activeCell="A62" sqref="A62"/>
    </sheetView>
  </sheetViews>
  <sheetFormatPr defaultRowHeight="15" x14ac:dyDescent="0.25"/>
  <cols>
    <col min="1" max="1" width="1.7109375" style="10" customWidth="1"/>
    <col min="2" max="2" width="2.28515625" style="12" customWidth="1"/>
    <col min="3" max="3" width="3.7109375" style="12" customWidth="1"/>
    <col min="4" max="4" width="2.7109375" style="12" customWidth="1"/>
    <col min="5" max="5" width="12.7109375" style="7" customWidth="1"/>
    <col min="6" max="21" width="3.42578125" style="7" customWidth="1"/>
    <col min="22" max="22" width="0.85546875" style="7" customWidth="1"/>
    <col min="23" max="38" width="3.42578125" style="7" customWidth="1"/>
    <col min="39" max="39" width="0.42578125" style="7" customWidth="1"/>
    <col min="40" max="16384" width="9.140625" style="10"/>
  </cols>
  <sheetData>
    <row r="1" spans="1:39" ht="18.75" x14ac:dyDescent="0.25">
      <c r="A1" s="5" t="s">
        <v>635</v>
      </c>
    </row>
    <row r="2" spans="1:39" ht="18.75" x14ac:dyDescent="0.25">
      <c r="A2" s="5"/>
      <c r="B2" s="132"/>
      <c r="C2" s="132"/>
      <c r="D2" s="132"/>
    </row>
    <row r="3" spans="1:39" s="19" customFormat="1" ht="18.75" customHeight="1" x14ac:dyDescent="0.25">
      <c r="B3" s="37"/>
      <c r="C3" s="37"/>
      <c r="D3" s="37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s="19" customFormat="1" ht="12.75" x14ac:dyDescent="0.25">
      <c r="B4" s="133"/>
      <c r="C4" s="134"/>
      <c r="D4" s="134"/>
      <c r="E4" s="135"/>
      <c r="F4" s="188" t="s">
        <v>94</v>
      </c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36"/>
      <c r="W4" s="188" t="s">
        <v>173</v>
      </c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9"/>
      <c r="AM4" s="137"/>
    </row>
    <row r="5" spans="1:39" x14ac:dyDescent="0.25">
      <c r="B5" s="138"/>
      <c r="C5" s="139"/>
      <c r="D5" s="139"/>
      <c r="E5" s="139"/>
      <c r="F5" s="140">
        <v>1</v>
      </c>
      <c r="G5" s="140">
        <f>F5+1</f>
        <v>2</v>
      </c>
      <c r="H5" s="140">
        <f t="shared" ref="H5:U5" si="0">G5+1</f>
        <v>3</v>
      </c>
      <c r="I5" s="140">
        <f t="shared" si="0"/>
        <v>4</v>
      </c>
      <c r="J5" s="140">
        <f t="shared" si="0"/>
        <v>5</v>
      </c>
      <c r="K5" s="140">
        <f t="shared" si="0"/>
        <v>6</v>
      </c>
      <c r="L5" s="140">
        <f t="shared" si="0"/>
        <v>7</v>
      </c>
      <c r="M5" s="140">
        <f t="shared" si="0"/>
        <v>8</v>
      </c>
      <c r="N5" s="140">
        <f t="shared" si="0"/>
        <v>9</v>
      </c>
      <c r="O5" s="140">
        <f t="shared" si="0"/>
        <v>10</v>
      </c>
      <c r="P5" s="140">
        <f t="shared" si="0"/>
        <v>11</v>
      </c>
      <c r="Q5" s="140">
        <f t="shared" si="0"/>
        <v>12</v>
      </c>
      <c r="R5" s="140">
        <f t="shared" si="0"/>
        <v>13</v>
      </c>
      <c r="S5" s="140">
        <f t="shared" si="0"/>
        <v>14</v>
      </c>
      <c r="T5" s="140">
        <f t="shared" si="0"/>
        <v>15</v>
      </c>
      <c r="U5" s="140">
        <f t="shared" si="0"/>
        <v>16</v>
      </c>
      <c r="V5" s="139"/>
      <c r="W5" s="140">
        <v>1</v>
      </c>
      <c r="X5" s="140">
        <f>W5+1</f>
        <v>2</v>
      </c>
      <c r="Y5" s="140">
        <f t="shared" ref="Y5:AK5" si="1">X5+1</f>
        <v>3</v>
      </c>
      <c r="Z5" s="140">
        <f t="shared" si="1"/>
        <v>4</v>
      </c>
      <c r="AA5" s="140">
        <f t="shared" si="1"/>
        <v>5</v>
      </c>
      <c r="AB5" s="140">
        <f t="shared" si="1"/>
        <v>6</v>
      </c>
      <c r="AC5" s="140">
        <f t="shared" si="1"/>
        <v>7</v>
      </c>
      <c r="AD5" s="140">
        <f t="shared" si="1"/>
        <v>8</v>
      </c>
      <c r="AE5" s="140">
        <f t="shared" si="1"/>
        <v>9</v>
      </c>
      <c r="AF5" s="140">
        <f t="shared" si="1"/>
        <v>10</v>
      </c>
      <c r="AG5" s="140">
        <f t="shared" si="1"/>
        <v>11</v>
      </c>
      <c r="AH5" s="140">
        <f t="shared" si="1"/>
        <v>12</v>
      </c>
      <c r="AI5" s="140">
        <f t="shared" si="1"/>
        <v>13</v>
      </c>
      <c r="AJ5" s="140">
        <f t="shared" si="1"/>
        <v>14</v>
      </c>
      <c r="AK5" s="140">
        <f t="shared" si="1"/>
        <v>15</v>
      </c>
      <c r="AL5" s="141">
        <f>AK5+1</f>
        <v>16</v>
      </c>
      <c r="AM5" s="142"/>
    </row>
    <row r="6" spans="1:39" ht="5.0999999999999996" customHeight="1" x14ac:dyDescent="0.25">
      <c r="B6" s="138"/>
      <c r="C6" s="139"/>
      <c r="D6" s="139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4"/>
      <c r="AM6" s="142"/>
    </row>
    <row r="7" spans="1:39" s="19" customFormat="1" ht="15" hidden="1" customHeight="1" x14ac:dyDescent="0.25">
      <c r="B7" s="145"/>
      <c r="C7" s="146"/>
      <c r="D7" s="146"/>
      <c r="E7" s="146" t="s">
        <v>138</v>
      </c>
      <c r="F7" s="147">
        <v>5</v>
      </c>
      <c r="G7" s="147">
        <v>5</v>
      </c>
      <c r="H7" s="147">
        <v>5</v>
      </c>
      <c r="I7" s="147">
        <v>5</v>
      </c>
      <c r="J7" s="147">
        <v>6</v>
      </c>
      <c r="K7" s="147">
        <v>6</v>
      </c>
      <c r="L7" s="147">
        <v>7</v>
      </c>
      <c r="M7" s="147">
        <v>10</v>
      </c>
      <c r="N7" s="147">
        <v>8</v>
      </c>
      <c r="O7" s="147">
        <v>8</v>
      </c>
      <c r="P7" s="147">
        <v>9</v>
      </c>
      <c r="Q7" s="147">
        <v>11</v>
      </c>
      <c r="R7" s="147">
        <v>14</v>
      </c>
      <c r="S7" s="147">
        <v>12</v>
      </c>
      <c r="T7" s="147">
        <v>14</v>
      </c>
      <c r="U7" s="147">
        <v>12</v>
      </c>
      <c r="V7" s="147"/>
      <c r="W7" s="147">
        <v>8</v>
      </c>
      <c r="X7" s="147">
        <v>8</v>
      </c>
      <c r="Y7" s="147">
        <v>8</v>
      </c>
      <c r="Z7" s="147">
        <v>10</v>
      </c>
      <c r="AA7" s="147">
        <v>14</v>
      </c>
      <c r="AB7" s="147">
        <v>16</v>
      </c>
      <c r="AC7" s="147">
        <v>11</v>
      </c>
      <c r="AD7" s="147">
        <v>7</v>
      </c>
      <c r="AE7" s="147">
        <v>8</v>
      </c>
      <c r="AF7" s="147">
        <v>7</v>
      </c>
      <c r="AG7" s="147">
        <v>7</v>
      </c>
      <c r="AH7" s="147">
        <v>11</v>
      </c>
      <c r="AI7" s="147">
        <v>14</v>
      </c>
      <c r="AJ7" s="147">
        <v>15</v>
      </c>
      <c r="AK7" s="147">
        <v>12</v>
      </c>
      <c r="AL7" s="148">
        <v>12</v>
      </c>
      <c r="AM7" s="149"/>
    </row>
    <row r="8" spans="1:39" s="19" customFormat="1" ht="15" hidden="1" customHeight="1" x14ac:dyDescent="0.25">
      <c r="B8" s="145"/>
      <c r="C8" s="146"/>
      <c r="D8" s="146"/>
      <c r="E8" s="146" t="s">
        <v>161</v>
      </c>
      <c r="F8" s="147" t="s">
        <v>162</v>
      </c>
      <c r="G8" s="147" t="s">
        <v>162</v>
      </c>
      <c r="H8" s="147" t="s">
        <v>162</v>
      </c>
      <c r="I8" s="147" t="s">
        <v>162</v>
      </c>
      <c r="J8" s="147" t="s">
        <v>162</v>
      </c>
      <c r="K8" s="147" t="s">
        <v>162</v>
      </c>
      <c r="L8" s="147" t="s">
        <v>162</v>
      </c>
      <c r="M8" s="147" t="s">
        <v>162</v>
      </c>
      <c r="N8" s="147" t="s">
        <v>162</v>
      </c>
      <c r="O8" s="147" t="s">
        <v>162</v>
      </c>
      <c r="P8" s="147" t="s">
        <v>162</v>
      </c>
      <c r="Q8" s="147" t="s">
        <v>162</v>
      </c>
      <c r="R8" s="146" t="s">
        <v>163</v>
      </c>
      <c r="S8" s="147" t="s">
        <v>162</v>
      </c>
      <c r="T8" s="147" t="s">
        <v>162</v>
      </c>
      <c r="U8" s="147" t="s">
        <v>162</v>
      </c>
      <c r="V8" s="147"/>
      <c r="W8" s="147" t="s">
        <v>162</v>
      </c>
      <c r="X8" s="150" t="s">
        <v>139</v>
      </c>
      <c r="Y8" s="147" t="s">
        <v>162</v>
      </c>
      <c r="Z8" s="146" t="s">
        <v>163</v>
      </c>
      <c r="AA8" s="146" t="s">
        <v>163</v>
      </c>
      <c r="AB8" s="147" t="s">
        <v>162</v>
      </c>
      <c r="AC8" s="150" t="s">
        <v>139</v>
      </c>
      <c r="AD8" s="147" t="s">
        <v>162</v>
      </c>
      <c r="AE8" s="147" t="s">
        <v>162</v>
      </c>
      <c r="AF8" s="147" t="s">
        <v>162</v>
      </c>
      <c r="AG8" s="147" t="s">
        <v>162</v>
      </c>
      <c r="AH8" s="147" t="s">
        <v>162</v>
      </c>
      <c r="AI8" s="147" t="s">
        <v>162</v>
      </c>
      <c r="AJ8" s="147" t="s">
        <v>162</v>
      </c>
      <c r="AK8" s="147" t="s">
        <v>162</v>
      </c>
      <c r="AL8" s="148" t="s">
        <v>162</v>
      </c>
      <c r="AM8" s="149"/>
    </row>
    <row r="9" spans="1:39" s="19" customFormat="1" ht="15" hidden="1" customHeight="1" x14ac:dyDescent="0.25">
      <c r="B9" s="145"/>
      <c r="C9" s="146"/>
      <c r="D9" s="146"/>
      <c r="E9" s="151" t="s">
        <v>617</v>
      </c>
      <c r="F9" s="147">
        <v>35</v>
      </c>
      <c r="G9" s="147">
        <v>33</v>
      </c>
      <c r="H9" s="147">
        <v>25</v>
      </c>
      <c r="I9" s="147">
        <v>33</v>
      </c>
      <c r="J9" s="147">
        <v>37</v>
      </c>
      <c r="K9" s="147">
        <v>47</v>
      </c>
      <c r="L9" s="147">
        <v>43</v>
      </c>
      <c r="M9" s="147" t="s">
        <v>21</v>
      </c>
      <c r="N9" s="147" t="s">
        <v>21</v>
      </c>
      <c r="O9" s="147" t="s">
        <v>21</v>
      </c>
      <c r="P9" s="147" t="s">
        <v>21</v>
      </c>
      <c r="Q9" s="147" t="s">
        <v>21</v>
      </c>
      <c r="R9" s="147" t="s">
        <v>21</v>
      </c>
      <c r="S9" s="147" t="s">
        <v>21</v>
      </c>
      <c r="T9" s="147" t="s">
        <v>21</v>
      </c>
      <c r="U9" s="147" t="s">
        <v>21</v>
      </c>
      <c r="V9" s="147"/>
      <c r="W9" s="147" t="s">
        <v>21</v>
      </c>
      <c r="X9" s="150" t="s">
        <v>139</v>
      </c>
      <c r="Y9" s="147" t="s">
        <v>21</v>
      </c>
      <c r="Z9" s="147" t="s">
        <v>21</v>
      </c>
      <c r="AA9" s="147" t="s">
        <v>21</v>
      </c>
      <c r="AB9" s="147" t="s">
        <v>21</v>
      </c>
      <c r="AC9" s="150" t="s">
        <v>139</v>
      </c>
      <c r="AD9" s="147" t="s">
        <v>21</v>
      </c>
      <c r="AE9" s="147" t="s">
        <v>21</v>
      </c>
      <c r="AF9" s="147" t="s">
        <v>21</v>
      </c>
      <c r="AG9" s="147" t="s">
        <v>21</v>
      </c>
      <c r="AH9" s="147" t="s">
        <v>21</v>
      </c>
      <c r="AI9" s="147" t="s">
        <v>21</v>
      </c>
      <c r="AJ9" s="147" t="s">
        <v>21</v>
      </c>
      <c r="AK9" s="147" t="s">
        <v>21</v>
      </c>
      <c r="AL9" s="148" t="s">
        <v>21</v>
      </c>
      <c r="AM9" s="149"/>
    </row>
    <row r="10" spans="1:39" s="19" customFormat="1" ht="15" hidden="1" customHeight="1" x14ac:dyDescent="0.25">
      <c r="B10" s="145"/>
      <c r="C10" s="146"/>
      <c r="D10" s="146"/>
      <c r="E10" s="146" t="s">
        <v>140</v>
      </c>
      <c r="F10" s="147">
        <v>35</v>
      </c>
      <c r="G10" s="147">
        <v>31</v>
      </c>
      <c r="H10" s="147">
        <v>29</v>
      </c>
      <c r="I10" s="147">
        <v>47</v>
      </c>
      <c r="J10" s="147">
        <v>23</v>
      </c>
      <c r="K10" s="147">
        <v>47</v>
      </c>
      <c r="L10" s="147">
        <v>31</v>
      </c>
      <c r="M10" s="147">
        <v>39</v>
      </c>
      <c r="N10" s="147">
        <v>41</v>
      </c>
      <c r="O10" s="147">
        <v>53</v>
      </c>
      <c r="P10" s="147">
        <v>63</v>
      </c>
      <c r="Q10" s="147">
        <v>67</v>
      </c>
      <c r="R10" s="147">
        <v>43</v>
      </c>
      <c r="S10" s="147">
        <v>57</v>
      </c>
      <c r="T10" s="147">
        <v>57</v>
      </c>
      <c r="U10" s="147">
        <v>47</v>
      </c>
      <c r="V10" s="147"/>
      <c r="W10" s="147">
        <v>47</v>
      </c>
      <c r="X10" s="150" t="s">
        <v>139</v>
      </c>
      <c r="Y10" s="147">
        <v>83</v>
      </c>
      <c r="Z10" s="147">
        <v>39</v>
      </c>
      <c r="AA10" s="147">
        <v>79</v>
      </c>
      <c r="AB10" s="147">
        <v>43</v>
      </c>
      <c r="AC10" s="150" t="s">
        <v>139</v>
      </c>
      <c r="AD10" s="147">
        <v>65</v>
      </c>
      <c r="AE10" s="147">
        <v>61</v>
      </c>
      <c r="AF10" s="147">
        <v>49</v>
      </c>
      <c r="AG10" s="147">
        <v>77</v>
      </c>
      <c r="AH10" s="147">
        <v>55</v>
      </c>
      <c r="AI10" s="147">
        <v>57</v>
      </c>
      <c r="AJ10" s="147">
        <v>55</v>
      </c>
      <c r="AK10" s="147">
        <v>61</v>
      </c>
      <c r="AL10" s="148">
        <v>71</v>
      </c>
      <c r="AM10" s="149"/>
    </row>
    <row r="11" spans="1:39" s="19" customFormat="1" ht="15" hidden="1" customHeight="1" x14ac:dyDescent="0.25">
      <c r="B11" s="145"/>
      <c r="C11" s="146"/>
      <c r="D11" s="146"/>
      <c r="E11" s="146" t="s">
        <v>141</v>
      </c>
      <c r="F11" s="147">
        <v>35</v>
      </c>
      <c r="G11" s="147">
        <v>33</v>
      </c>
      <c r="H11" s="147">
        <v>25</v>
      </c>
      <c r="I11" s="147">
        <v>31</v>
      </c>
      <c r="J11" s="147">
        <v>37</v>
      </c>
      <c r="K11" s="147">
        <v>47</v>
      </c>
      <c r="L11" s="147">
        <v>47</v>
      </c>
      <c r="M11" s="147">
        <v>33</v>
      </c>
      <c r="N11" s="147">
        <v>41</v>
      </c>
      <c r="O11" s="147">
        <v>53</v>
      </c>
      <c r="P11" s="147">
        <v>65</v>
      </c>
      <c r="Q11" s="147">
        <v>53</v>
      </c>
      <c r="R11" s="147">
        <v>39</v>
      </c>
      <c r="S11" s="147">
        <v>37</v>
      </c>
      <c r="T11" s="147">
        <v>45</v>
      </c>
      <c r="U11" s="147">
        <v>35</v>
      </c>
      <c r="V11" s="147"/>
      <c r="W11" s="147">
        <v>47</v>
      </c>
      <c r="X11" s="150" t="s">
        <v>139</v>
      </c>
      <c r="Y11" s="147">
        <v>73</v>
      </c>
      <c r="Z11" s="147">
        <v>55</v>
      </c>
      <c r="AA11" s="147">
        <v>67</v>
      </c>
      <c r="AB11" s="147">
        <v>43</v>
      </c>
      <c r="AC11" s="150" t="s">
        <v>139</v>
      </c>
      <c r="AD11" s="147">
        <v>65</v>
      </c>
      <c r="AE11" s="147">
        <v>61</v>
      </c>
      <c r="AF11" s="147">
        <v>49</v>
      </c>
      <c r="AG11" s="147">
        <v>77</v>
      </c>
      <c r="AH11" s="147">
        <v>55</v>
      </c>
      <c r="AI11" s="147">
        <v>45</v>
      </c>
      <c r="AJ11" s="147">
        <v>49</v>
      </c>
      <c r="AK11" s="147">
        <v>65</v>
      </c>
      <c r="AL11" s="148">
        <v>69</v>
      </c>
      <c r="AM11" s="149"/>
    </row>
    <row r="12" spans="1:39" s="19" customFormat="1" ht="15" hidden="1" customHeight="1" x14ac:dyDescent="0.25">
      <c r="B12" s="145"/>
      <c r="C12" s="146"/>
      <c r="D12" s="146"/>
      <c r="E12" s="146" t="s">
        <v>618</v>
      </c>
      <c r="F12" s="147">
        <f t="shared" ref="F12:U12" si="2">F10-F11</f>
        <v>0</v>
      </c>
      <c r="G12" s="147">
        <f t="shared" si="2"/>
        <v>-2</v>
      </c>
      <c r="H12" s="147">
        <f t="shared" si="2"/>
        <v>4</v>
      </c>
      <c r="I12" s="147">
        <f t="shared" si="2"/>
        <v>16</v>
      </c>
      <c r="J12" s="147">
        <f t="shared" si="2"/>
        <v>-14</v>
      </c>
      <c r="K12" s="147">
        <f t="shared" si="2"/>
        <v>0</v>
      </c>
      <c r="L12" s="147">
        <f t="shared" si="2"/>
        <v>-16</v>
      </c>
      <c r="M12" s="147">
        <f t="shared" si="2"/>
        <v>6</v>
      </c>
      <c r="N12" s="147">
        <f t="shared" si="2"/>
        <v>0</v>
      </c>
      <c r="O12" s="147">
        <f t="shared" si="2"/>
        <v>0</v>
      </c>
      <c r="P12" s="147">
        <f t="shared" si="2"/>
        <v>-2</v>
      </c>
      <c r="Q12" s="147">
        <f t="shared" si="2"/>
        <v>14</v>
      </c>
      <c r="R12" s="147">
        <f t="shared" si="2"/>
        <v>4</v>
      </c>
      <c r="S12" s="147">
        <f t="shared" si="2"/>
        <v>20</v>
      </c>
      <c r="T12" s="147">
        <f t="shared" si="2"/>
        <v>12</v>
      </c>
      <c r="U12" s="147">
        <f t="shared" si="2"/>
        <v>12</v>
      </c>
      <c r="V12" s="147"/>
      <c r="W12" s="147">
        <f>W10-W11</f>
        <v>0</v>
      </c>
      <c r="X12" s="150" t="s">
        <v>139</v>
      </c>
      <c r="Y12" s="147">
        <f>Y10-Y11</f>
        <v>10</v>
      </c>
      <c r="Z12" s="147">
        <f>Z10-Z11</f>
        <v>-16</v>
      </c>
      <c r="AA12" s="147">
        <f>AA10-AA11</f>
        <v>12</v>
      </c>
      <c r="AB12" s="147">
        <f>AB10-AB11</f>
        <v>0</v>
      </c>
      <c r="AC12" s="150" t="s">
        <v>139</v>
      </c>
      <c r="AD12" s="147">
        <f t="shared" ref="AD12:AL12" si="3">AD10-AD11</f>
        <v>0</v>
      </c>
      <c r="AE12" s="147">
        <f t="shared" si="3"/>
        <v>0</v>
      </c>
      <c r="AF12" s="147">
        <f t="shared" si="3"/>
        <v>0</v>
      </c>
      <c r="AG12" s="147">
        <f t="shared" si="3"/>
        <v>0</v>
      </c>
      <c r="AH12" s="147">
        <f t="shared" si="3"/>
        <v>0</v>
      </c>
      <c r="AI12" s="147">
        <f t="shared" si="3"/>
        <v>12</v>
      </c>
      <c r="AJ12" s="147">
        <f t="shared" si="3"/>
        <v>6</v>
      </c>
      <c r="AK12" s="147">
        <f t="shared" si="3"/>
        <v>-4</v>
      </c>
      <c r="AL12" s="148">
        <f t="shared" si="3"/>
        <v>2</v>
      </c>
      <c r="AM12" s="149"/>
    </row>
    <row r="13" spans="1:39" s="19" customFormat="1" ht="12.95" customHeight="1" x14ac:dyDescent="0.25">
      <c r="B13" s="145" t="s">
        <v>155</v>
      </c>
      <c r="C13" s="152"/>
      <c r="D13" s="184" t="s">
        <v>619</v>
      </c>
      <c r="E13" s="184"/>
      <c r="F13" s="147">
        <v>5</v>
      </c>
      <c r="G13" s="147">
        <v>5</v>
      </c>
      <c r="H13" s="147">
        <v>5</v>
      </c>
      <c r="I13" s="147">
        <v>5</v>
      </c>
      <c r="J13" s="147">
        <v>6</v>
      </c>
      <c r="K13" s="147">
        <v>6</v>
      </c>
      <c r="L13" s="147">
        <v>7</v>
      </c>
      <c r="M13" s="147">
        <v>10</v>
      </c>
      <c r="N13" s="147">
        <v>8</v>
      </c>
      <c r="O13" s="147">
        <v>8</v>
      </c>
      <c r="P13" s="147">
        <v>9</v>
      </c>
      <c r="Q13" s="147">
        <v>11</v>
      </c>
      <c r="R13" s="147">
        <v>14</v>
      </c>
      <c r="S13" s="147">
        <v>12</v>
      </c>
      <c r="T13" s="147">
        <v>14</v>
      </c>
      <c r="U13" s="147">
        <v>12</v>
      </c>
      <c r="V13" s="147"/>
      <c r="W13" s="147">
        <v>8</v>
      </c>
      <c r="X13" s="147">
        <v>8</v>
      </c>
      <c r="Y13" s="147">
        <v>8</v>
      </c>
      <c r="Z13" s="147">
        <v>10</v>
      </c>
      <c r="AA13" s="147">
        <v>14</v>
      </c>
      <c r="AB13" s="147">
        <v>16</v>
      </c>
      <c r="AC13" s="147">
        <v>11</v>
      </c>
      <c r="AD13" s="147">
        <v>7</v>
      </c>
      <c r="AE13" s="147">
        <v>8</v>
      </c>
      <c r="AF13" s="147">
        <v>7</v>
      </c>
      <c r="AG13" s="147">
        <v>7</v>
      </c>
      <c r="AH13" s="147">
        <v>11</v>
      </c>
      <c r="AI13" s="147">
        <v>14</v>
      </c>
      <c r="AJ13" s="147">
        <v>15</v>
      </c>
      <c r="AK13" s="147">
        <v>12</v>
      </c>
      <c r="AL13" s="147">
        <v>12</v>
      </c>
      <c r="AM13" s="149"/>
    </row>
    <row r="14" spans="1:39" s="19" customFormat="1" ht="12.95" customHeight="1" x14ac:dyDescent="0.25">
      <c r="B14" s="145" t="s">
        <v>156</v>
      </c>
      <c r="C14" s="152"/>
      <c r="D14" s="186" t="s">
        <v>228</v>
      </c>
      <c r="E14" s="187"/>
      <c r="F14" s="147">
        <v>10</v>
      </c>
      <c r="G14" s="147">
        <v>17</v>
      </c>
      <c r="H14" s="147">
        <v>18</v>
      </c>
      <c r="I14" s="147">
        <v>19</v>
      </c>
      <c r="J14" s="147">
        <v>7.2</v>
      </c>
      <c r="K14" s="147">
        <v>9.5</v>
      </c>
      <c r="L14" s="147">
        <v>8.8000000000000007</v>
      </c>
      <c r="M14" s="147">
        <v>7.8</v>
      </c>
      <c r="N14" s="147">
        <v>8.1999999999999993</v>
      </c>
      <c r="O14" s="153">
        <v>6</v>
      </c>
      <c r="P14" s="147">
        <v>13</v>
      </c>
      <c r="Q14" s="147">
        <v>6.1</v>
      </c>
      <c r="R14" s="153">
        <v>-5.7</v>
      </c>
      <c r="S14" s="147">
        <v>6.5</v>
      </c>
      <c r="T14" s="153">
        <v>1.3</v>
      </c>
      <c r="U14" s="147">
        <v>2.8</v>
      </c>
      <c r="V14" s="147"/>
      <c r="W14" s="153">
        <v>7.1</v>
      </c>
      <c r="X14" s="153">
        <v>3.4</v>
      </c>
      <c r="Y14" s="153">
        <v>4.4000000000000004</v>
      </c>
      <c r="Z14" s="153">
        <v>-0.5</v>
      </c>
      <c r="AA14" s="153">
        <v>-1</v>
      </c>
      <c r="AB14" s="154">
        <v>10</v>
      </c>
      <c r="AC14" s="153">
        <v>1.6</v>
      </c>
      <c r="AD14" s="153">
        <v>2.7</v>
      </c>
      <c r="AE14" s="153">
        <v>7.5</v>
      </c>
      <c r="AF14" s="153">
        <v>6.2</v>
      </c>
      <c r="AG14" s="153">
        <v>1.2</v>
      </c>
      <c r="AH14" s="154">
        <v>13</v>
      </c>
      <c r="AI14" s="153">
        <v>4</v>
      </c>
      <c r="AJ14" s="153">
        <v>4.9000000000000004</v>
      </c>
      <c r="AK14" s="153">
        <v>2.6</v>
      </c>
      <c r="AL14" s="155">
        <v>2.2999999999999998</v>
      </c>
      <c r="AM14" s="149"/>
    </row>
    <row r="15" spans="1:39" s="19" customFormat="1" ht="12.95" customHeight="1" x14ac:dyDescent="0.25">
      <c r="B15" s="145" t="s">
        <v>157</v>
      </c>
      <c r="C15" s="152"/>
      <c r="D15" s="184" t="s">
        <v>620</v>
      </c>
      <c r="E15" s="184"/>
      <c r="F15" s="147">
        <v>0</v>
      </c>
      <c r="G15" s="147">
        <v>0</v>
      </c>
      <c r="H15" s="147">
        <v>0</v>
      </c>
      <c r="I15" s="147">
        <v>0</v>
      </c>
      <c r="J15" s="147">
        <v>0</v>
      </c>
      <c r="K15" s="147">
        <v>0</v>
      </c>
      <c r="L15" s="147">
        <v>0</v>
      </c>
      <c r="M15" s="147">
        <v>0</v>
      </c>
      <c r="N15" s="147">
        <v>0</v>
      </c>
      <c r="O15" s="147">
        <v>0</v>
      </c>
      <c r="P15" s="147">
        <v>0</v>
      </c>
      <c r="Q15" s="147">
        <v>2</v>
      </c>
      <c r="R15" s="147">
        <v>23</v>
      </c>
      <c r="S15" s="147">
        <v>10</v>
      </c>
      <c r="T15" s="147">
        <v>28</v>
      </c>
      <c r="U15" s="147">
        <v>15</v>
      </c>
      <c r="V15" s="147"/>
      <c r="W15" s="147">
        <v>2</v>
      </c>
      <c r="X15" s="150">
        <v>0</v>
      </c>
      <c r="Y15" s="147">
        <v>0</v>
      </c>
      <c r="Z15" s="147">
        <v>7</v>
      </c>
      <c r="AA15" s="147">
        <v>43</v>
      </c>
      <c r="AB15" s="147">
        <v>44</v>
      </c>
      <c r="AC15" s="150">
        <v>0</v>
      </c>
      <c r="AD15" s="147">
        <v>0</v>
      </c>
      <c r="AE15" s="147">
        <v>0</v>
      </c>
      <c r="AF15" s="147">
        <v>0</v>
      </c>
      <c r="AG15" s="147">
        <v>0</v>
      </c>
      <c r="AH15" s="147">
        <v>0</v>
      </c>
      <c r="AI15" s="147">
        <v>28</v>
      </c>
      <c r="AJ15" s="147">
        <v>34</v>
      </c>
      <c r="AK15" s="147">
        <v>13</v>
      </c>
      <c r="AL15" s="148">
        <v>10</v>
      </c>
      <c r="AM15" s="149"/>
    </row>
    <row r="16" spans="1:39" s="19" customFormat="1" ht="12.95" customHeight="1" x14ac:dyDescent="0.25">
      <c r="B16" s="145" t="s">
        <v>158</v>
      </c>
      <c r="C16" s="152"/>
      <c r="D16" s="184" t="s">
        <v>621</v>
      </c>
      <c r="E16" s="184"/>
      <c r="F16" s="147" t="s">
        <v>95</v>
      </c>
      <c r="G16" s="147" t="s">
        <v>95</v>
      </c>
      <c r="H16" s="147" t="s">
        <v>95</v>
      </c>
      <c r="I16" s="147" t="s">
        <v>95</v>
      </c>
      <c r="J16" s="147" t="s">
        <v>95</v>
      </c>
      <c r="K16" s="147" t="s">
        <v>95</v>
      </c>
      <c r="L16" s="147" t="s">
        <v>95</v>
      </c>
      <c r="M16" s="147" t="s">
        <v>95</v>
      </c>
      <c r="N16" s="147" t="s">
        <v>95</v>
      </c>
      <c r="O16" s="147" t="s">
        <v>95</v>
      </c>
      <c r="P16" s="147" t="s">
        <v>95</v>
      </c>
      <c r="Q16" s="147" t="s">
        <v>97</v>
      </c>
      <c r="R16" s="147" t="s">
        <v>116</v>
      </c>
      <c r="S16" s="147" t="s">
        <v>118</v>
      </c>
      <c r="T16" s="147" t="s">
        <v>128</v>
      </c>
      <c r="U16" s="147" t="s">
        <v>105</v>
      </c>
      <c r="V16" s="147"/>
      <c r="W16" s="147" t="s">
        <v>97</v>
      </c>
      <c r="X16" s="150" t="s">
        <v>96</v>
      </c>
      <c r="Y16" s="147" t="s">
        <v>95</v>
      </c>
      <c r="Z16" s="147" t="s">
        <v>123</v>
      </c>
      <c r="AA16" s="147" t="s">
        <v>121</v>
      </c>
      <c r="AB16" s="147" t="s">
        <v>88</v>
      </c>
      <c r="AC16" s="150" t="s">
        <v>95</v>
      </c>
      <c r="AD16" s="147" t="s">
        <v>95</v>
      </c>
      <c r="AE16" s="147" t="s">
        <v>95</v>
      </c>
      <c r="AF16" s="147" t="s">
        <v>95</v>
      </c>
      <c r="AG16" s="147" t="s">
        <v>95</v>
      </c>
      <c r="AH16" s="147" t="s">
        <v>95</v>
      </c>
      <c r="AI16" s="147" t="s">
        <v>128</v>
      </c>
      <c r="AJ16" s="147" t="s">
        <v>125</v>
      </c>
      <c r="AK16" s="147" t="s">
        <v>112</v>
      </c>
      <c r="AL16" s="148" t="s">
        <v>118</v>
      </c>
      <c r="AM16" s="149"/>
    </row>
    <row r="17" spans="2:39" s="19" customFormat="1" ht="12.95" customHeight="1" x14ac:dyDescent="0.25">
      <c r="B17" s="145" t="s">
        <v>159</v>
      </c>
      <c r="C17" s="152"/>
      <c r="D17" s="184" t="s">
        <v>622</v>
      </c>
      <c r="E17" s="184"/>
      <c r="F17" s="147">
        <v>5</v>
      </c>
      <c r="G17" s="147">
        <v>5</v>
      </c>
      <c r="H17" s="147">
        <v>5</v>
      </c>
      <c r="I17" s="147">
        <v>5</v>
      </c>
      <c r="J17" s="147">
        <v>6</v>
      </c>
      <c r="K17" s="147">
        <v>6</v>
      </c>
      <c r="L17" s="147">
        <v>7</v>
      </c>
      <c r="M17" s="147">
        <v>10</v>
      </c>
      <c r="N17" s="147">
        <v>8</v>
      </c>
      <c r="O17" s="147">
        <v>8</v>
      </c>
      <c r="P17" s="147">
        <v>9</v>
      </c>
      <c r="Q17" s="147">
        <v>10</v>
      </c>
      <c r="R17" s="147">
        <v>8</v>
      </c>
      <c r="S17" s="147">
        <v>9</v>
      </c>
      <c r="T17" s="147">
        <v>9</v>
      </c>
      <c r="U17" s="147">
        <v>9</v>
      </c>
      <c r="V17" s="147"/>
      <c r="W17" s="147">
        <v>8</v>
      </c>
      <c r="X17" s="150">
        <v>8</v>
      </c>
      <c r="Y17" s="147">
        <v>8</v>
      </c>
      <c r="Z17" s="147">
        <v>8</v>
      </c>
      <c r="AA17" s="147">
        <v>9</v>
      </c>
      <c r="AB17" s="147" t="s">
        <v>88</v>
      </c>
      <c r="AC17" s="150">
        <v>11</v>
      </c>
      <c r="AD17" s="147">
        <v>7</v>
      </c>
      <c r="AE17" s="147">
        <v>8</v>
      </c>
      <c r="AF17" s="147">
        <v>7</v>
      </c>
      <c r="AG17" s="147">
        <v>7</v>
      </c>
      <c r="AH17" s="147">
        <v>11</v>
      </c>
      <c r="AI17" s="147">
        <v>9</v>
      </c>
      <c r="AJ17" s="147">
        <v>9</v>
      </c>
      <c r="AK17" s="147">
        <v>8</v>
      </c>
      <c r="AL17" s="148">
        <v>10</v>
      </c>
      <c r="AM17" s="149"/>
    </row>
    <row r="18" spans="2:39" s="19" customFormat="1" ht="14.1" customHeight="1" x14ac:dyDescent="0.25">
      <c r="B18" s="145"/>
      <c r="C18" s="156" t="s">
        <v>623</v>
      </c>
      <c r="D18" s="157"/>
      <c r="E18" s="139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50"/>
      <c r="Y18" s="147"/>
      <c r="Z18" s="147"/>
      <c r="AA18" s="147"/>
      <c r="AB18" s="147"/>
      <c r="AC18" s="150"/>
      <c r="AD18" s="147"/>
      <c r="AE18" s="147"/>
      <c r="AF18" s="147"/>
      <c r="AG18" s="147"/>
      <c r="AH18" s="147"/>
      <c r="AI18" s="147"/>
      <c r="AJ18" s="147"/>
      <c r="AK18" s="147"/>
      <c r="AL18" s="148"/>
      <c r="AM18" s="149"/>
    </row>
    <row r="19" spans="2:39" s="19" customFormat="1" ht="12.95" customHeight="1" x14ac:dyDescent="0.25">
      <c r="B19" s="145" t="s">
        <v>160</v>
      </c>
      <c r="C19" s="152"/>
      <c r="D19" s="184" t="s">
        <v>624</v>
      </c>
      <c r="E19" s="184"/>
      <c r="F19" s="147">
        <v>0</v>
      </c>
      <c r="G19" s="147">
        <v>0</v>
      </c>
      <c r="H19" s="147">
        <v>0</v>
      </c>
      <c r="I19" s="147">
        <v>0</v>
      </c>
      <c r="J19" s="147">
        <v>0</v>
      </c>
      <c r="K19" s="147">
        <v>0</v>
      </c>
      <c r="L19" s="147">
        <v>0</v>
      </c>
      <c r="M19" s="147">
        <v>15</v>
      </c>
      <c r="N19" s="147">
        <v>4</v>
      </c>
      <c r="O19" s="147">
        <v>5</v>
      </c>
      <c r="P19" s="147">
        <v>39</v>
      </c>
      <c r="Q19" s="147">
        <v>42</v>
      </c>
      <c r="R19" s="147">
        <v>2</v>
      </c>
      <c r="S19" s="147">
        <v>7</v>
      </c>
      <c r="T19" s="147">
        <v>7</v>
      </c>
      <c r="U19" s="147">
        <v>21</v>
      </c>
      <c r="V19" s="147"/>
      <c r="W19" s="147">
        <v>0</v>
      </c>
      <c r="X19" s="150">
        <v>11</v>
      </c>
      <c r="Y19" s="147">
        <v>18</v>
      </c>
      <c r="Z19" s="147">
        <v>8</v>
      </c>
      <c r="AA19" s="147">
        <v>25</v>
      </c>
      <c r="AB19" s="147">
        <v>0</v>
      </c>
      <c r="AC19" s="150">
        <v>36</v>
      </c>
      <c r="AD19" s="147">
        <v>0</v>
      </c>
      <c r="AE19" s="147">
        <v>29</v>
      </c>
      <c r="AF19" s="147">
        <v>0</v>
      </c>
      <c r="AG19" s="147">
        <v>0</v>
      </c>
      <c r="AH19" s="147">
        <v>31</v>
      </c>
      <c r="AI19" s="147">
        <v>7</v>
      </c>
      <c r="AJ19" s="147">
        <v>16</v>
      </c>
      <c r="AK19" s="147">
        <v>4</v>
      </c>
      <c r="AL19" s="148">
        <v>37</v>
      </c>
      <c r="AM19" s="149"/>
    </row>
    <row r="20" spans="2:39" s="19" customFormat="1" ht="12.95" customHeight="1" x14ac:dyDescent="0.25">
      <c r="B20" s="145" t="s">
        <v>208</v>
      </c>
      <c r="C20" s="146"/>
      <c r="D20" s="184" t="s">
        <v>625</v>
      </c>
      <c r="E20" s="184"/>
      <c r="F20" s="147">
        <v>0</v>
      </c>
      <c r="G20" s="147">
        <v>0</v>
      </c>
      <c r="H20" s="147">
        <v>0</v>
      </c>
      <c r="I20" s="147">
        <v>0</v>
      </c>
      <c r="J20" s="147">
        <v>0</v>
      </c>
      <c r="K20" s="147">
        <v>0</v>
      </c>
      <c r="L20" s="147">
        <v>2</v>
      </c>
      <c r="M20" s="147">
        <v>4</v>
      </c>
      <c r="N20" s="147">
        <v>1</v>
      </c>
      <c r="O20" s="147">
        <v>10</v>
      </c>
      <c r="P20" s="147">
        <v>11</v>
      </c>
      <c r="Q20" s="147">
        <v>10</v>
      </c>
      <c r="R20" s="147">
        <v>15</v>
      </c>
      <c r="S20" s="147">
        <v>21</v>
      </c>
      <c r="T20" s="147">
        <v>8</v>
      </c>
      <c r="U20" s="147">
        <v>0</v>
      </c>
      <c r="V20" s="147"/>
      <c r="W20" s="147">
        <v>5</v>
      </c>
      <c r="X20" s="150">
        <v>1</v>
      </c>
      <c r="Y20" s="147">
        <v>11</v>
      </c>
      <c r="Z20" s="147">
        <v>1</v>
      </c>
      <c r="AA20" s="147">
        <v>0</v>
      </c>
      <c r="AB20" s="147">
        <v>0</v>
      </c>
      <c r="AC20" s="147">
        <v>0</v>
      </c>
      <c r="AD20" s="147">
        <v>7</v>
      </c>
      <c r="AE20" s="147">
        <v>2</v>
      </c>
      <c r="AF20" s="147">
        <v>14</v>
      </c>
      <c r="AG20" s="147">
        <v>32</v>
      </c>
      <c r="AH20" s="147">
        <v>10</v>
      </c>
      <c r="AI20" s="147">
        <v>8</v>
      </c>
      <c r="AJ20" s="147">
        <v>0</v>
      </c>
      <c r="AK20" s="147">
        <v>5</v>
      </c>
      <c r="AL20" s="148">
        <v>1</v>
      </c>
      <c r="AM20" s="149"/>
    </row>
    <row r="21" spans="2:39" s="19" customFormat="1" ht="12.95" customHeight="1" x14ac:dyDescent="0.25">
      <c r="B21" s="145" t="s">
        <v>209</v>
      </c>
      <c r="C21" s="146"/>
      <c r="D21" s="184" t="s">
        <v>626</v>
      </c>
      <c r="E21" s="184"/>
      <c r="F21" s="147">
        <v>0</v>
      </c>
      <c r="G21" s="147">
        <v>0</v>
      </c>
      <c r="H21" s="147">
        <v>0</v>
      </c>
      <c r="I21" s="147">
        <v>0</v>
      </c>
      <c r="J21" s="147">
        <v>2</v>
      </c>
      <c r="K21" s="147">
        <v>11</v>
      </c>
      <c r="L21" s="147">
        <v>1</v>
      </c>
      <c r="M21" s="147">
        <v>2</v>
      </c>
      <c r="N21" s="147">
        <v>10</v>
      </c>
      <c r="O21" s="147">
        <v>1</v>
      </c>
      <c r="P21" s="147">
        <v>16</v>
      </c>
      <c r="Q21" s="147">
        <v>0</v>
      </c>
      <c r="R21" s="147">
        <v>0</v>
      </c>
      <c r="S21" s="147">
        <v>0</v>
      </c>
      <c r="T21" s="147">
        <v>3</v>
      </c>
      <c r="U21" s="147">
        <v>0</v>
      </c>
      <c r="V21" s="147"/>
      <c r="W21" s="147">
        <v>8</v>
      </c>
      <c r="X21" s="150">
        <v>15</v>
      </c>
      <c r="Y21" s="147">
        <v>18</v>
      </c>
      <c r="Z21" s="147">
        <v>7</v>
      </c>
      <c r="AA21" s="147">
        <v>0</v>
      </c>
      <c r="AB21" s="147">
        <v>0</v>
      </c>
      <c r="AC21" s="147">
        <v>0</v>
      </c>
      <c r="AD21" s="147">
        <v>7</v>
      </c>
      <c r="AE21" s="147">
        <v>3</v>
      </c>
      <c r="AF21" s="147">
        <v>5</v>
      </c>
      <c r="AG21" s="147">
        <v>1</v>
      </c>
      <c r="AH21" s="147">
        <v>15</v>
      </c>
      <c r="AI21" s="147">
        <v>3</v>
      </c>
      <c r="AJ21" s="147">
        <v>0</v>
      </c>
      <c r="AK21" s="147">
        <v>8</v>
      </c>
      <c r="AL21" s="148">
        <v>22</v>
      </c>
      <c r="AM21" s="149"/>
    </row>
    <row r="22" spans="2:39" s="19" customFormat="1" ht="12.95" customHeight="1" x14ac:dyDescent="0.25">
      <c r="B22" s="145" t="s">
        <v>210</v>
      </c>
      <c r="C22" s="146"/>
      <c r="D22" s="184" t="s">
        <v>627</v>
      </c>
      <c r="E22" s="184"/>
      <c r="F22" s="147">
        <v>36</v>
      </c>
      <c r="G22" s="147">
        <v>34</v>
      </c>
      <c r="H22" s="147">
        <v>26</v>
      </c>
      <c r="I22" s="147">
        <v>32</v>
      </c>
      <c r="J22" s="147">
        <v>36</v>
      </c>
      <c r="K22" s="147">
        <v>37</v>
      </c>
      <c r="L22" s="147">
        <v>45</v>
      </c>
      <c r="M22" s="147">
        <v>13</v>
      </c>
      <c r="N22" s="147">
        <v>27</v>
      </c>
      <c r="O22" s="147">
        <v>38</v>
      </c>
      <c r="P22" s="147">
        <v>0</v>
      </c>
      <c r="Q22" s="147">
        <v>0</v>
      </c>
      <c r="R22" s="147">
        <v>0</v>
      </c>
      <c r="S22" s="147">
        <v>0</v>
      </c>
      <c r="T22" s="147">
        <v>0</v>
      </c>
      <c r="U22" s="147">
        <v>0</v>
      </c>
      <c r="V22" s="147"/>
      <c r="W22" s="147">
        <v>33</v>
      </c>
      <c r="X22" s="150">
        <v>5</v>
      </c>
      <c r="Y22" s="147">
        <v>27</v>
      </c>
      <c r="Z22" s="147">
        <v>33</v>
      </c>
      <c r="AA22" s="147">
        <v>0</v>
      </c>
      <c r="AB22" s="147">
        <v>0</v>
      </c>
      <c r="AC22" s="147">
        <v>0</v>
      </c>
      <c r="AD22" s="147">
        <v>52</v>
      </c>
      <c r="AE22" s="147">
        <v>28</v>
      </c>
      <c r="AF22" s="147">
        <v>31</v>
      </c>
      <c r="AG22" s="147">
        <v>45</v>
      </c>
      <c r="AH22" s="147">
        <v>0</v>
      </c>
      <c r="AI22" s="147">
        <v>0</v>
      </c>
      <c r="AJ22" s="147">
        <v>0</v>
      </c>
      <c r="AK22" s="147">
        <v>36</v>
      </c>
      <c r="AL22" s="147">
        <v>0</v>
      </c>
      <c r="AM22" s="149"/>
    </row>
    <row r="23" spans="2:39" s="19" customFormat="1" ht="12.95" hidden="1" customHeight="1" x14ac:dyDescent="0.25">
      <c r="B23" s="145"/>
      <c r="C23" s="146"/>
      <c r="D23" s="146"/>
      <c r="E23" s="146"/>
      <c r="F23" s="147">
        <f>SUM(F19:F22)+F15</f>
        <v>36</v>
      </c>
      <c r="G23" s="147">
        <f t="shared" ref="G23:AL23" si="4">SUM(G19:G22)+G15</f>
        <v>34</v>
      </c>
      <c r="H23" s="147">
        <f t="shared" si="4"/>
        <v>26</v>
      </c>
      <c r="I23" s="147">
        <f t="shared" si="4"/>
        <v>32</v>
      </c>
      <c r="J23" s="147">
        <f t="shared" si="4"/>
        <v>38</v>
      </c>
      <c r="K23" s="147">
        <f t="shared" si="4"/>
        <v>48</v>
      </c>
      <c r="L23" s="147">
        <f t="shared" si="4"/>
        <v>48</v>
      </c>
      <c r="M23" s="147">
        <f t="shared" si="4"/>
        <v>34</v>
      </c>
      <c r="N23" s="147">
        <f t="shared" si="4"/>
        <v>42</v>
      </c>
      <c r="O23" s="147">
        <f t="shared" si="4"/>
        <v>54</v>
      </c>
      <c r="P23" s="147">
        <f t="shared" si="4"/>
        <v>66</v>
      </c>
      <c r="Q23" s="147">
        <f t="shared" si="4"/>
        <v>54</v>
      </c>
      <c r="R23" s="147">
        <f t="shared" si="4"/>
        <v>40</v>
      </c>
      <c r="S23" s="147">
        <f t="shared" si="4"/>
        <v>38</v>
      </c>
      <c r="T23" s="147">
        <f t="shared" si="4"/>
        <v>46</v>
      </c>
      <c r="U23" s="147">
        <f t="shared" si="4"/>
        <v>36</v>
      </c>
      <c r="V23" s="147"/>
      <c r="W23" s="147">
        <f t="shared" si="4"/>
        <v>48</v>
      </c>
      <c r="X23" s="147">
        <f t="shared" si="4"/>
        <v>32</v>
      </c>
      <c r="Y23" s="147">
        <f t="shared" si="4"/>
        <v>74</v>
      </c>
      <c r="Z23" s="147">
        <f t="shared" si="4"/>
        <v>56</v>
      </c>
      <c r="AA23" s="147">
        <f t="shared" si="4"/>
        <v>68</v>
      </c>
      <c r="AB23" s="147">
        <f t="shared" si="4"/>
        <v>44</v>
      </c>
      <c r="AC23" s="147">
        <f t="shared" si="4"/>
        <v>36</v>
      </c>
      <c r="AD23" s="147">
        <f t="shared" si="4"/>
        <v>66</v>
      </c>
      <c r="AE23" s="147">
        <f t="shared" si="4"/>
        <v>62</v>
      </c>
      <c r="AF23" s="147">
        <f t="shared" si="4"/>
        <v>50</v>
      </c>
      <c r="AG23" s="147">
        <f t="shared" si="4"/>
        <v>78</v>
      </c>
      <c r="AH23" s="147">
        <f t="shared" si="4"/>
        <v>56</v>
      </c>
      <c r="AI23" s="147">
        <f t="shared" si="4"/>
        <v>46</v>
      </c>
      <c r="AJ23" s="147">
        <f t="shared" si="4"/>
        <v>50</v>
      </c>
      <c r="AK23" s="147">
        <f t="shared" si="4"/>
        <v>66</v>
      </c>
      <c r="AL23" s="147">
        <f t="shared" si="4"/>
        <v>70</v>
      </c>
      <c r="AM23" s="149"/>
    </row>
    <row r="24" spans="2:39" s="19" customFormat="1" ht="12.95" hidden="1" customHeight="1" x14ac:dyDescent="0.25">
      <c r="B24" s="145"/>
      <c r="C24" s="146"/>
      <c r="D24" s="146"/>
      <c r="E24" s="146">
        <v>16</v>
      </c>
      <c r="F24" s="147" t="s">
        <v>88</v>
      </c>
      <c r="G24" s="147" t="s">
        <v>88</v>
      </c>
      <c r="H24" s="147" t="s">
        <v>88</v>
      </c>
      <c r="I24" s="147" t="s">
        <v>88</v>
      </c>
      <c r="J24" s="147" t="s">
        <v>88</v>
      </c>
      <c r="K24" s="147" t="s">
        <v>88</v>
      </c>
      <c r="L24" s="147" t="s">
        <v>88</v>
      </c>
      <c r="M24" s="147" t="s">
        <v>88</v>
      </c>
      <c r="N24" s="147" t="s">
        <v>88</v>
      </c>
      <c r="O24" s="147" t="s">
        <v>88</v>
      </c>
      <c r="P24" s="147" t="s">
        <v>88</v>
      </c>
      <c r="Q24" s="147" t="s">
        <v>88</v>
      </c>
      <c r="R24" s="147" t="s">
        <v>88</v>
      </c>
      <c r="S24" s="147" t="s">
        <v>88</v>
      </c>
      <c r="T24" s="147" t="s">
        <v>88</v>
      </c>
      <c r="U24" s="147" t="s">
        <v>88</v>
      </c>
      <c r="V24" s="147"/>
      <c r="W24" s="147" t="s">
        <v>88</v>
      </c>
      <c r="X24" s="147" t="s">
        <v>88</v>
      </c>
      <c r="Y24" s="147" t="s">
        <v>88</v>
      </c>
      <c r="Z24" s="147" t="s">
        <v>88</v>
      </c>
      <c r="AA24" s="147" t="s">
        <v>88</v>
      </c>
      <c r="AB24" s="147" t="s">
        <v>95</v>
      </c>
      <c r="AC24" s="147" t="s">
        <v>88</v>
      </c>
      <c r="AD24" s="147" t="s">
        <v>88</v>
      </c>
      <c r="AE24" s="147" t="s">
        <v>88</v>
      </c>
      <c r="AF24" s="147" t="s">
        <v>88</v>
      </c>
      <c r="AG24" s="147" t="s">
        <v>88</v>
      </c>
      <c r="AH24" s="147" t="s">
        <v>88</v>
      </c>
      <c r="AI24" s="147" t="s">
        <v>88</v>
      </c>
      <c r="AJ24" s="147" t="s">
        <v>88</v>
      </c>
      <c r="AK24" s="147" t="s">
        <v>88</v>
      </c>
      <c r="AL24" s="148" t="s">
        <v>88</v>
      </c>
      <c r="AM24" s="149"/>
    </row>
    <row r="25" spans="2:39" s="19" customFormat="1" ht="12.95" hidden="1" customHeight="1" x14ac:dyDescent="0.25">
      <c r="B25" s="145"/>
      <c r="C25" s="146"/>
      <c r="D25" s="146"/>
      <c r="E25" s="146">
        <f>E24-1</f>
        <v>15</v>
      </c>
      <c r="F25" s="147" t="s">
        <v>88</v>
      </c>
      <c r="G25" s="147" t="s">
        <v>88</v>
      </c>
      <c r="H25" s="147" t="s">
        <v>88</v>
      </c>
      <c r="I25" s="147" t="s">
        <v>88</v>
      </c>
      <c r="J25" s="147" t="s">
        <v>88</v>
      </c>
      <c r="K25" s="147" t="s">
        <v>88</v>
      </c>
      <c r="L25" s="147" t="s">
        <v>88</v>
      </c>
      <c r="M25" s="147" t="s">
        <v>88</v>
      </c>
      <c r="N25" s="147" t="s">
        <v>88</v>
      </c>
      <c r="O25" s="147" t="s">
        <v>88</v>
      </c>
      <c r="P25" s="147" t="s">
        <v>88</v>
      </c>
      <c r="Q25" s="147" t="s">
        <v>88</v>
      </c>
      <c r="R25" s="147" t="s">
        <v>88</v>
      </c>
      <c r="S25" s="147" t="s">
        <v>88</v>
      </c>
      <c r="T25" s="147" t="s">
        <v>88</v>
      </c>
      <c r="U25" s="147" t="s">
        <v>88</v>
      </c>
      <c r="V25" s="147"/>
      <c r="W25" s="147" t="s">
        <v>88</v>
      </c>
      <c r="X25" s="147" t="s">
        <v>88</v>
      </c>
      <c r="Y25" s="147" t="s">
        <v>88</v>
      </c>
      <c r="Z25" s="147" t="s">
        <v>88</v>
      </c>
      <c r="AA25" s="147" t="s">
        <v>88</v>
      </c>
      <c r="AB25" s="147" t="s">
        <v>97</v>
      </c>
      <c r="AC25" s="147" t="s">
        <v>88</v>
      </c>
      <c r="AD25" s="147" t="s">
        <v>88</v>
      </c>
      <c r="AE25" s="147" t="s">
        <v>88</v>
      </c>
      <c r="AF25" s="147" t="s">
        <v>88</v>
      </c>
      <c r="AG25" s="147" t="s">
        <v>88</v>
      </c>
      <c r="AH25" s="147" t="s">
        <v>88</v>
      </c>
      <c r="AI25" s="147" t="s">
        <v>88</v>
      </c>
      <c r="AJ25" s="147" t="s">
        <v>95</v>
      </c>
      <c r="AK25" s="147" t="s">
        <v>88</v>
      </c>
      <c r="AL25" s="148" t="s">
        <v>88</v>
      </c>
      <c r="AM25" s="149"/>
    </row>
    <row r="26" spans="2:39" s="19" customFormat="1" ht="12.95" hidden="1" customHeight="1" x14ac:dyDescent="0.25">
      <c r="B26" s="145"/>
      <c r="C26" s="146"/>
      <c r="D26" s="146"/>
      <c r="E26" s="146">
        <f t="shared" ref="E26:E34" si="5">E25-1</f>
        <v>14</v>
      </c>
      <c r="F26" s="147" t="s">
        <v>88</v>
      </c>
      <c r="G26" s="147" t="s">
        <v>88</v>
      </c>
      <c r="H26" s="147" t="s">
        <v>88</v>
      </c>
      <c r="I26" s="147" t="s">
        <v>88</v>
      </c>
      <c r="J26" s="147" t="s">
        <v>88</v>
      </c>
      <c r="K26" s="147" t="s">
        <v>88</v>
      </c>
      <c r="L26" s="147" t="s">
        <v>88</v>
      </c>
      <c r="M26" s="147" t="s">
        <v>88</v>
      </c>
      <c r="N26" s="147" t="s">
        <v>88</v>
      </c>
      <c r="O26" s="147" t="s">
        <v>88</v>
      </c>
      <c r="P26" s="147" t="s">
        <v>88</v>
      </c>
      <c r="Q26" s="147" t="s">
        <v>88</v>
      </c>
      <c r="R26" s="147" t="s">
        <v>96</v>
      </c>
      <c r="S26" s="147" t="s">
        <v>88</v>
      </c>
      <c r="T26" s="147" t="s">
        <v>95</v>
      </c>
      <c r="U26" s="147" t="s">
        <v>88</v>
      </c>
      <c r="V26" s="147"/>
      <c r="W26" s="147" t="s">
        <v>88</v>
      </c>
      <c r="X26" s="147" t="s">
        <v>88</v>
      </c>
      <c r="Y26" s="147" t="s">
        <v>88</v>
      </c>
      <c r="Z26" s="147" t="s">
        <v>88</v>
      </c>
      <c r="AA26" s="147" t="s">
        <v>96</v>
      </c>
      <c r="AB26" s="147" t="s">
        <v>104</v>
      </c>
      <c r="AC26" s="147" t="s">
        <v>88</v>
      </c>
      <c r="AD26" s="147" t="s">
        <v>88</v>
      </c>
      <c r="AE26" s="147" t="s">
        <v>88</v>
      </c>
      <c r="AF26" s="147" t="s">
        <v>88</v>
      </c>
      <c r="AG26" s="147" t="s">
        <v>88</v>
      </c>
      <c r="AH26" s="147" t="s">
        <v>88</v>
      </c>
      <c r="AI26" s="147" t="s">
        <v>95</v>
      </c>
      <c r="AJ26" s="147" t="s">
        <v>132</v>
      </c>
      <c r="AK26" s="147" t="s">
        <v>88</v>
      </c>
      <c r="AL26" s="148" t="s">
        <v>88</v>
      </c>
      <c r="AM26" s="149"/>
    </row>
    <row r="27" spans="2:39" s="19" customFormat="1" ht="12.95" hidden="1" customHeight="1" x14ac:dyDescent="0.25">
      <c r="B27" s="145"/>
      <c r="C27" s="146"/>
      <c r="D27" s="146"/>
      <c r="E27" s="146">
        <f t="shared" si="5"/>
        <v>13</v>
      </c>
      <c r="F27" s="147" t="s">
        <v>88</v>
      </c>
      <c r="G27" s="147" t="s">
        <v>88</v>
      </c>
      <c r="H27" s="147" t="s">
        <v>88</v>
      </c>
      <c r="I27" s="147" t="s">
        <v>88</v>
      </c>
      <c r="J27" s="147" t="s">
        <v>88</v>
      </c>
      <c r="K27" s="147" t="s">
        <v>88</v>
      </c>
      <c r="L27" s="147" t="s">
        <v>88</v>
      </c>
      <c r="M27" s="147" t="s">
        <v>88</v>
      </c>
      <c r="N27" s="147" t="s">
        <v>88</v>
      </c>
      <c r="O27" s="147" t="s">
        <v>88</v>
      </c>
      <c r="P27" s="147" t="s">
        <v>88</v>
      </c>
      <c r="Q27" s="147" t="s">
        <v>88</v>
      </c>
      <c r="R27" s="147" t="s">
        <v>103</v>
      </c>
      <c r="S27" s="147" t="s">
        <v>88</v>
      </c>
      <c r="T27" s="147" t="s">
        <v>97</v>
      </c>
      <c r="U27" s="147" t="s">
        <v>88</v>
      </c>
      <c r="V27" s="147"/>
      <c r="W27" s="147" t="s">
        <v>88</v>
      </c>
      <c r="X27" s="147" t="s">
        <v>88</v>
      </c>
      <c r="Y27" s="147" t="s">
        <v>88</v>
      </c>
      <c r="Z27" s="147" t="s">
        <v>88</v>
      </c>
      <c r="AA27" s="147" t="s">
        <v>110</v>
      </c>
      <c r="AB27" s="147" t="s">
        <v>109</v>
      </c>
      <c r="AC27" s="147" t="s">
        <v>88</v>
      </c>
      <c r="AD27" s="147" t="s">
        <v>88</v>
      </c>
      <c r="AE27" s="147" t="s">
        <v>88</v>
      </c>
      <c r="AF27" s="147" t="s">
        <v>88</v>
      </c>
      <c r="AG27" s="147" t="s">
        <v>88</v>
      </c>
      <c r="AH27" s="147" t="s">
        <v>88</v>
      </c>
      <c r="AI27" s="147" t="s">
        <v>97</v>
      </c>
      <c r="AJ27" s="147" t="s">
        <v>133</v>
      </c>
      <c r="AK27" s="147" t="s">
        <v>88</v>
      </c>
      <c r="AL27" s="148" t="s">
        <v>88</v>
      </c>
      <c r="AM27" s="149"/>
    </row>
    <row r="28" spans="2:39" s="19" customFormat="1" ht="12.95" hidden="1" customHeight="1" x14ac:dyDescent="0.25">
      <c r="B28" s="145"/>
      <c r="C28" s="146"/>
      <c r="D28" s="146"/>
      <c r="E28" s="146">
        <f t="shared" si="5"/>
        <v>12</v>
      </c>
      <c r="F28" s="147" t="s">
        <v>88</v>
      </c>
      <c r="G28" s="147" t="s">
        <v>88</v>
      </c>
      <c r="H28" s="147" t="s">
        <v>88</v>
      </c>
      <c r="I28" s="147" t="s">
        <v>88</v>
      </c>
      <c r="J28" s="147" t="s">
        <v>88</v>
      </c>
      <c r="K28" s="147" t="s">
        <v>88</v>
      </c>
      <c r="L28" s="147" t="s">
        <v>88</v>
      </c>
      <c r="M28" s="147" t="s">
        <v>88</v>
      </c>
      <c r="N28" s="147" t="s">
        <v>88</v>
      </c>
      <c r="O28" s="147" t="s">
        <v>88</v>
      </c>
      <c r="P28" s="147" t="s">
        <v>88</v>
      </c>
      <c r="Q28" s="147" t="s">
        <v>88</v>
      </c>
      <c r="R28" s="147" t="s">
        <v>104</v>
      </c>
      <c r="S28" s="147" t="s">
        <v>95</v>
      </c>
      <c r="T28" s="147" t="s">
        <v>109</v>
      </c>
      <c r="U28" s="147" t="s">
        <v>95</v>
      </c>
      <c r="V28" s="147"/>
      <c r="W28" s="147" t="s">
        <v>88</v>
      </c>
      <c r="X28" s="147" t="s">
        <v>88</v>
      </c>
      <c r="Y28" s="147" t="s">
        <v>88</v>
      </c>
      <c r="Z28" s="147" t="s">
        <v>88</v>
      </c>
      <c r="AA28" s="147" t="s">
        <v>118</v>
      </c>
      <c r="AB28" s="147" t="s">
        <v>123</v>
      </c>
      <c r="AC28" s="147" t="s">
        <v>88</v>
      </c>
      <c r="AD28" s="147" t="s">
        <v>88</v>
      </c>
      <c r="AE28" s="147" t="s">
        <v>88</v>
      </c>
      <c r="AF28" s="147" t="s">
        <v>88</v>
      </c>
      <c r="AG28" s="147" t="s">
        <v>88</v>
      </c>
      <c r="AH28" s="147" t="s">
        <v>88</v>
      </c>
      <c r="AI28" s="147" t="s">
        <v>109</v>
      </c>
      <c r="AJ28" s="147" t="s">
        <v>114</v>
      </c>
      <c r="AK28" s="147" t="s">
        <v>95</v>
      </c>
      <c r="AL28" s="148" t="s">
        <v>95</v>
      </c>
      <c r="AM28" s="149"/>
    </row>
    <row r="29" spans="2:39" s="19" customFormat="1" ht="12.95" hidden="1" customHeight="1" x14ac:dyDescent="0.25">
      <c r="B29" s="145"/>
      <c r="C29" s="146"/>
      <c r="D29" s="146"/>
      <c r="E29" s="146">
        <f t="shared" si="5"/>
        <v>11</v>
      </c>
      <c r="F29" s="147" t="s">
        <v>88</v>
      </c>
      <c r="G29" s="147" t="s">
        <v>88</v>
      </c>
      <c r="H29" s="147" t="s">
        <v>88</v>
      </c>
      <c r="I29" s="147" t="s">
        <v>88</v>
      </c>
      <c r="J29" s="147" t="s">
        <v>88</v>
      </c>
      <c r="K29" s="147" t="s">
        <v>88</v>
      </c>
      <c r="L29" s="147" t="s">
        <v>88</v>
      </c>
      <c r="M29" s="147" t="s">
        <v>88</v>
      </c>
      <c r="N29" s="147" t="s">
        <v>88</v>
      </c>
      <c r="O29" s="147" t="s">
        <v>88</v>
      </c>
      <c r="P29" s="147" t="s">
        <v>88</v>
      </c>
      <c r="Q29" s="147" t="s">
        <v>95</v>
      </c>
      <c r="R29" s="147" t="s">
        <v>109</v>
      </c>
      <c r="S29" s="147" t="s">
        <v>104</v>
      </c>
      <c r="T29" s="147" t="s">
        <v>112</v>
      </c>
      <c r="U29" s="147" t="s">
        <v>104</v>
      </c>
      <c r="V29" s="147"/>
      <c r="W29" s="147" t="s">
        <v>88</v>
      </c>
      <c r="X29" s="147" t="s">
        <v>88</v>
      </c>
      <c r="Y29" s="147" t="s">
        <v>88</v>
      </c>
      <c r="Z29" s="147" t="s">
        <v>88</v>
      </c>
      <c r="AA29" s="147" t="s">
        <v>119</v>
      </c>
      <c r="AB29" s="147" t="s">
        <v>110</v>
      </c>
      <c r="AC29" s="147" t="s">
        <v>95</v>
      </c>
      <c r="AD29" s="147" t="s">
        <v>88</v>
      </c>
      <c r="AE29" s="147" t="s">
        <v>88</v>
      </c>
      <c r="AF29" s="147" t="s">
        <v>88</v>
      </c>
      <c r="AG29" s="147" t="s">
        <v>88</v>
      </c>
      <c r="AH29" s="147" t="s">
        <v>95</v>
      </c>
      <c r="AI29" s="147" t="s">
        <v>112</v>
      </c>
      <c r="AJ29" s="147" t="s">
        <v>127</v>
      </c>
      <c r="AK29" s="147" t="s">
        <v>123</v>
      </c>
      <c r="AL29" s="148" t="s">
        <v>109</v>
      </c>
      <c r="AM29" s="149"/>
    </row>
    <row r="30" spans="2:39" s="19" customFormat="1" ht="12.95" hidden="1" customHeight="1" x14ac:dyDescent="0.25">
      <c r="B30" s="145"/>
      <c r="C30" s="146"/>
      <c r="D30" s="146"/>
      <c r="E30" s="146">
        <f t="shared" si="5"/>
        <v>10</v>
      </c>
      <c r="F30" s="147" t="s">
        <v>88</v>
      </c>
      <c r="G30" s="147" t="s">
        <v>88</v>
      </c>
      <c r="H30" s="147" t="s">
        <v>88</v>
      </c>
      <c r="I30" s="147" t="s">
        <v>88</v>
      </c>
      <c r="J30" s="147" t="s">
        <v>88</v>
      </c>
      <c r="K30" s="147" t="s">
        <v>88</v>
      </c>
      <c r="L30" s="147" t="s">
        <v>88</v>
      </c>
      <c r="M30" s="147" t="s">
        <v>95</v>
      </c>
      <c r="N30" s="147" t="s">
        <v>88</v>
      </c>
      <c r="O30" s="147" t="s">
        <v>88</v>
      </c>
      <c r="P30" s="147" t="s">
        <v>88</v>
      </c>
      <c r="Q30" s="147" t="s">
        <v>97</v>
      </c>
      <c r="R30" s="147" t="s">
        <v>106</v>
      </c>
      <c r="S30" s="147" t="s">
        <v>110</v>
      </c>
      <c r="T30" s="147" t="s">
        <v>130</v>
      </c>
      <c r="U30" s="147" t="s">
        <v>111</v>
      </c>
      <c r="V30" s="147"/>
      <c r="W30" s="147" t="s">
        <v>88</v>
      </c>
      <c r="X30" s="147" t="s">
        <v>88</v>
      </c>
      <c r="Y30" s="147" t="s">
        <v>88</v>
      </c>
      <c r="Z30" s="147" t="s">
        <v>96</v>
      </c>
      <c r="AA30" s="147" t="s">
        <v>120</v>
      </c>
      <c r="AB30" s="147" t="s">
        <v>108</v>
      </c>
      <c r="AC30" s="147" t="s">
        <v>88</v>
      </c>
      <c r="AD30" s="147" t="s">
        <v>88</v>
      </c>
      <c r="AE30" s="147" t="s">
        <v>88</v>
      </c>
      <c r="AF30" s="147" t="s">
        <v>88</v>
      </c>
      <c r="AG30" s="147" t="s">
        <v>88</v>
      </c>
      <c r="AH30" s="147" t="s">
        <v>112</v>
      </c>
      <c r="AI30" s="147" t="s">
        <v>130</v>
      </c>
      <c r="AJ30" s="147" t="s">
        <v>119</v>
      </c>
      <c r="AK30" s="147" t="s">
        <v>110</v>
      </c>
      <c r="AL30" s="148" t="s">
        <v>118</v>
      </c>
      <c r="AM30" s="149"/>
    </row>
    <row r="31" spans="2:39" s="19" customFormat="1" ht="12.95" hidden="1" customHeight="1" x14ac:dyDescent="0.25">
      <c r="B31" s="145"/>
      <c r="C31" s="146"/>
      <c r="D31" s="146"/>
      <c r="E31" s="146">
        <f t="shared" si="5"/>
        <v>9</v>
      </c>
      <c r="F31" s="147" t="s">
        <v>88</v>
      </c>
      <c r="G31" s="147" t="s">
        <v>88</v>
      </c>
      <c r="H31" s="147" t="s">
        <v>88</v>
      </c>
      <c r="I31" s="147" t="s">
        <v>88</v>
      </c>
      <c r="J31" s="147" t="s">
        <v>88</v>
      </c>
      <c r="K31" s="147" t="s">
        <v>88</v>
      </c>
      <c r="L31" s="147" t="s">
        <v>88</v>
      </c>
      <c r="M31" s="147" t="s">
        <v>103</v>
      </c>
      <c r="N31" s="147" t="s">
        <v>88</v>
      </c>
      <c r="O31" s="147" t="s">
        <v>88</v>
      </c>
      <c r="P31" s="147" t="s">
        <v>95</v>
      </c>
      <c r="Q31" s="147" t="s">
        <v>110</v>
      </c>
      <c r="R31" s="147" t="s">
        <v>102</v>
      </c>
      <c r="S31" s="147" t="s">
        <v>118</v>
      </c>
      <c r="T31" s="147" t="s">
        <v>128</v>
      </c>
      <c r="U31" s="147" t="s">
        <v>105</v>
      </c>
      <c r="V31" s="147"/>
      <c r="W31" s="147" t="s">
        <v>88</v>
      </c>
      <c r="X31" s="147" t="s">
        <v>88</v>
      </c>
      <c r="Y31" s="147" t="s">
        <v>88</v>
      </c>
      <c r="Z31" s="147" t="s">
        <v>100</v>
      </c>
      <c r="AA31" s="147" t="s">
        <v>121</v>
      </c>
      <c r="AB31" s="147" t="s">
        <v>88</v>
      </c>
      <c r="AC31" s="147" t="s">
        <v>88</v>
      </c>
      <c r="AD31" s="147" t="s">
        <v>88</v>
      </c>
      <c r="AE31" s="147" t="s">
        <v>88</v>
      </c>
      <c r="AF31" s="147" t="s">
        <v>88</v>
      </c>
      <c r="AG31" s="147" t="s">
        <v>88</v>
      </c>
      <c r="AH31" s="147" t="s">
        <v>128</v>
      </c>
      <c r="AI31" s="147" t="s">
        <v>128</v>
      </c>
      <c r="AJ31" s="147" t="s">
        <v>125</v>
      </c>
      <c r="AK31" s="147" t="s">
        <v>111</v>
      </c>
      <c r="AL31" s="148" t="s">
        <v>129</v>
      </c>
      <c r="AM31" s="149"/>
    </row>
    <row r="32" spans="2:39" s="19" customFormat="1" ht="12.95" hidden="1" customHeight="1" x14ac:dyDescent="0.25">
      <c r="B32" s="145"/>
      <c r="C32" s="146"/>
      <c r="D32" s="146"/>
      <c r="E32" s="146">
        <f t="shared" si="5"/>
        <v>8</v>
      </c>
      <c r="F32" s="147" t="s">
        <v>88</v>
      </c>
      <c r="G32" s="147" t="s">
        <v>88</v>
      </c>
      <c r="H32" s="147" t="s">
        <v>88</v>
      </c>
      <c r="I32" s="147" t="s">
        <v>88</v>
      </c>
      <c r="J32" s="147" t="s">
        <v>88</v>
      </c>
      <c r="K32" s="147" t="s">
        <v>88</v>
      </c>
      <c r="L32" s="147" t="s">
        <v>88</v>
      </c>
      <c r="M32" s="147" t="s">
        <v>100</v>
      </c>
      <c r="N32" s="147" t="s">
        <v>95</v>
      </c>
      <c r="O32" s="147" t="s">
        <v>95</v>
      </c>
      <c r="P32" s="147" t="s">
        <v>107</v>
      </c>
      <c r="Q32" s="147" t="s">
        <v>107</v>
      </c>
      <c r="R32" s="147" t="s">
        <v>116</v>
      </c>
      <c r="S32" s="147" t="s">
        <v>112</v>
      </c>
      <c r="T32" s="147" t="s">
        <v>127</v>
      </c>
      <c r="U32" s="147" t="s">
        <v>117</v>
      </c>
      <c r="V32" s="147"/>
      <c r="W32" s="147" t="s">
        <v>95</v>
      </c>
      <c r="X32" s="147" t="s">
        <v>96</v>
      </c>
      <c r="Y32" s="147" t="s">
        <v>95</v>
      </c>
      <c r="Z32" s="147" t="s">
        <v>109</v>
      </c>
      <c r="AA32" s="147" t="s">
        <v>122</v>
      </c>
      <c r="AB32" s="147" t="s">
        <v>88</v>
      </c>
      <c r="AC32" s="147" t="s">
        <v>88</v>
      </c>
      <c r="AD32" s="147" t="s">
        <v>88</v>
      </c>
      <c r="AE32" s="158" t="s">
        <v>95</v>
      </c>
      <c r="AF32" s="147" t="s">
        <v>88</v>
      </c>
      <c r="AG32" s="147" t="s">
        <v>88</v>
      </c>
      <c r="AH32" s="158" t="s">
        <v>114</v>
      </c>
      <c r="AI32" s="147" t="s">
        <v>125</v>
      </c>
      <c r="AJ32" s="147" t="s">
        <v>120</v>
      </c>
      <c r="AK32" s="147" t="s">
        <v>112</v>
      </c>
      <c r="AL32" s="148" t="s">
        <v>134</v>
      </c>
      <c r="AM32" s="149"/>
    </row>
    <row r="33" spans="2:39" s="19" customFormat="1" ht="12.95" hidden="1" customHeight="1" x14ac:dyDescent="0.25">
      <c r="B33" s="145"/>
      <c r="C33" s="146"/>
      <c r="D33" s="146"/>
      <c r="E33" s="146">
        <f t="shared" si="5"/>
        <v>7</v>
      </c>
      <c r="F33" s="147" t="s">
        <v>88</v>
      </c>
      <c r="G33" s="147" t="s">
        <v>88</v>
      </c>
      <c r="H33" s="147" t="s">
        <v>88</v>
      </c>
      <c r="I33" s="147" t="s">
        <v>88</v>
      </c>
      <c r="J33" s="147" t="s">
        <v>88</v>
      </c>
      <c r="K33" s="147" t="s">
        <v>88</v>
      </c>
      <c r="L33" s="147" t="s">
        <v>95</v>
      </c>
      <c r="M33" s="147" t="s">
        <v>105</v>
      </c>
      <c r="N33" s="147" t="s">
        <v>103</v>
      </c>
      <c r="O33" s="147" t="s">
        <v>104</v>
      </c>
      <c r="P33" s="147" t="s">
        <v>212</v>
      </c>
      <c r="Q33" s="147" t="s">
        <v>129</v>
      </c>
      <c r="R33" s="147" t="s">
        <v>136</v>
      </c>
      <c r="S33" s="147" t="s">
        <v>130</v>
      </c>
      <c r="T33" s="147" t="s">
        <v>222</v>
      </c>
      <c r="U33" s="147" t="s">
        <v>88</v>
      </c>
      <c r="V33" s="147"/>
      <c r="W33" s="147" t="s">
        <v>97</v>
      </c>
      <c r="X33" s="147" t="s">
        <v>110</v>
      </c>
      <c r="Y33" s="147" t="s">
        <v>113</v>
      </c>
      <c r="Z33" s="147" t="s">
        <v>106</v>
      </c>
      <c r="AA33" s="147" t="s">
        <v>88</v>
      </c>
      <c r="AB33" s="147" t="s">
        <v>88</v>
      </c>
      <c r="AC33" s="147" t="s">
        <v>88</v>
      </c>
      <c r="AD33" s="147" t="s">
        <v>95</v>
      </c>
      <c r="AE33" s="158" t="s">
        <v>114</v>
      </c>
      <c r="AF33" s="147" t="s">
        <v>95</v>
      </c>
      <c r="AG33" s="147" t="s">
        <v>95</v>
      </c>
      <c r="AH33" s="158" t="s">
        <v>117</v>
      </c>
      <c r="AI33" s="147" t="s">
        <v>129</v>
      </c>
      <c r="AJ33" s="147" t="s">
        <v>88</v>
      </c>
      <c r="AK33" s="147" t="s">
        <v>130</v>
      </c>
      <c r="AL33" s="148" t="s">
        <v>131</v>
      </c>
      <c r="AM33" s="149"/>
    </row>
    <row r="34" spans="2:39" s="19" customFormat="1" ht="12.95" hidden="1" customHeight="1" x14ac:dyDescent="0.25">
      <c r="B34" s="145"/>
      <c r="C34" s="146"/>
      <c r="D34" s="146"/>
      <c r="E34" s="146">
        <f t="shared" si="5"/>
        <v>6</v>
      </c>
      <c r="F34" s="147" t="s">
        <v>88</v>
      </c>
      <c r="G34" s="147" t="s">
        <v>88</v>
      </c>
      <c r="H34" s="147" t="s">
        <v>88</v>
      </c>
      <c r="I34" s="147" t="s">
        <v>88</v>
      </c>
      <c r="J34" s="147" t="s">
        <v>95</v>
      </c>
      <c r="K34" s="147" t="s">
        <v>95</v>
      </c>
      <c r="L34" s="147" t="s">
        <v>97</v>
      </c>
      <c r="M34" s="147" t="s">
        <v>126</v>
      </c>
      <c r="N34" s="147" t="s">
        <v>104</v>
      </c>
      <c r="O34" s="147" t="s">
        <v>105</v>
      </c>
      <c r="P34" s="147" t="s">
        <v>217</v>
      </c>
      <c r="Q34" s="147" t="s">
        <v>21</v>
      </c>
      <c r="R34" s="147" t="s">
        <v>88</v>
      </c>
      <c r="S34" s="147" t="s">
        <v>88</v>
      </c>
      <c r="T34" s="147" t="s">
        <v>131</v>
      </c>
      <c r="U34" s="147" t="s">
        <v>88</v>
      </c>
      <c r="V34" s="147"/>
      <c r="W34" s="147" t="s">
        <v>109</v>
      </c>
      <c r="X34" s="147" t="s">
        <v>111</v>
      </c>
      <c r="Y34" s="147" t="s">
        <v>114</v>
      </c>
      <c r="Z34" s="147" t="s">
        <v>116</v>
      </c>
      <c r="AA34" s="147" t="s">
        <v>88</v>
      </c>
      <c r="AB34" s="147" t="s">
        <v>88</v>
      </c>
      <c r="AC34" s="147" t="s">
        <v>88</v>
      </c>
      <c r="AD34" s="147" t="s">
        <v>109</v>
      </c>
      <c r="AE34" s="158" t="s">
        <v>117</v>
      </c>
      <c r="AF34" s="147" t="s">
        <v>124</v>
      </c>
      <c r="AG34" s="147" t="s">
        <v>127</v>
      </c>
      <c r="AH34" s="158" t="s">
        <v>129</v>
      </c>
      <c r="AI34" s="147" t="s">
        <v>131</v>
      </c>
      <c r="AJ34" s="147" t="s">
        <v>88</v>
      </c>
      <c r="AK34" s="147" t="s">
        <v>127</v>
      </c>
      <c r="AL34" s="148" t="s">
        <v>135</v>
      </c>
      <c r="AM34" s="149"/>
    </row>
    <row r="35" spans="2:39" s="19" customFormat="1" ht="12.95" hidden="1" customHeight="1" x14ac:dyDescent="0.25">
      <c r="B35" s="145"/>
      <c r="C35" s="146"/>
      <c r="D35" s="146"/>
      <c r="E35" s="146">
        <v>5</v>
      </c>
      <c r="F35" s="147" t="s">
        <v>95</v>
      </c>
      <c r="G35" s="147" t="s">
        <v>95</v>
      </c>
      <c r="H35" s="147" t="s">
        <v>95</v>
      </c>
      <c r="I35" s="147" t="s">
        <v>95</v>
      </c>
      <c r="J35" s="147" t="s">
        <v>97</v>
      </c>
      <c r="K35" s="147" t="s">
        <v>98</v>
      </c>
      <c r="L35" s="147" t="s">
        <v>99</v>
      </c>
      <c r="M35" s="147" t="s">
        <v>101</v>
      </c>
      <c r="N35" s="147" t="s">
        <v>105</v>
      </c>
      <c r="O35" s="147" t="s">
        <v>106</v>
      </c>
      <c r="P35" s="147" t="s">
        <v>88</v>
      </c>
      <c r="Q35" s="147" t="s">
        <v>21</v>
      </c>
      <c r="R35" s="147" t="s">
        <v>88</v>
      </c>
      <c r="S35" s="147" t="s">
        <v>88</v>
      </c>
      <c r="T35" s="147" t="s">
        <v>121</v>
      </c>
      <c r="U35" s="147" t="s">
        <v>88</v>
      </c>
      <c r="V35" s="147"/>
      <c r="W35" s="147" t="s">
        <v>105</v>
      </c>
      <c r="X35" s="147" t="s">
        <v>112</v>
      </c>
      <c r="Y35" s="147" t="s">
        <v>115</v>
      </c>
      <c r="Z35" s="147" t="s">
        <v>117</v>
      </c>
      <c r="AA35" s="147" t="s">
        <v>88</v>
      </c>
      <c r="AB35" s="147" t="s">
        <v>88</v>
      </c>
      <c r="AC35" s="147" t="s">
        <v>88</v>
      </c>
      <c r="AD35" s="147" t="s">
        <v>124</v>
      </c>
      <c r="AE35" s="158" t="s">
        <v>125</v>
      </c>
      <c r="AF35" s="147" t="s">
        <v>126</v>
      </c>
      <c r="AG35" s="147" t="s">
        <v>119</v>
      </c>
      <c r="AH35" s="147" t="s">
        <v>88</v>
      </c>
      <c r="AI35" s="147" t="s">
        <v>88</v>
      </c>
      <c r="AJ35" s="147" t="s">
        <v>88</v>
      </c>
      <c r="AK35" s="147" t="s">
        <v>108</v>
      </c>
      <c r="AL35" s="148" t="s">
        <v>88</v>
      </c>
      <c r="AM35" s="149"/>
    </row>
    <row r="36" spans="2:39" s="19" customFormat="1" ht="12.95" customHeight="1" x14ac:dyDescent="0.25">
      <c r="B36" s="145" t="s">
        <v>213</v>
      </c>
      <c r="C36" s="146"/>
      <c r="D36" s="184" t="s">
        <v>628</v>
      </c>
      <c r="E36" s="184"/>
      <c r="F36" s="147" t="s">
        <v>222</v>
      </c>
      <c r="G36" s="147" t="s">
        <v>119</v>
      </c>
      <c r="H36" s="147" t="s">
        <v>133</v>
      </c>
      <c r="I36" s="147" t="s">
        <v>117</v>
      </c>
      <c r="J36" s="147" t="s">
        <v>108</v>
      </c>
      <c r="K36" s="147" t="s">
        <v>115</v>
      </c>
      <c r="L36" s="147" t="s">
        <v>115</v>
      </c>
      <c r="M36" s="147" t="s">
        <v>119</v>
      </c>
      <c r="N36" s="147" t="s">
        <v>129</v>
      </c>
      <c r="O36" s="147" t="s">
        <v>216</v>
      </c>
      <c r="P36" s="147" t="s">
        <v>226</v>
      </c>
      <c r="Q36" s="147" t="s">
        <v>216</v>
      </c>
      <c r="R36" s="147" t="s">
        <v>120</v>
      </c>
      <c r="S36" s="147" t="s">
        <v>108</v>
      </c>
      <c r="T36" s="147" t="s">
        <v>218</v>
      </c>
      <c r="U36" s="147" t="s">
        <v>222</v>
      </c>
      <c r="V36" s="147"/>
      <c r="W36" s="147" t="s">
        <v>115</v>
      </c>
      <c r="X36" s="150" t="s">
        <v>139</v>
      </c>
      <c r="Y36" s="147" t="s">
        <v>262</v>
      </c>
      <c r="Z36" s="147" t="s">
        <v>211</v>
      </c>
      <c r="AA36" s="147" t="s">
        <v>264</v>
      </c>
      <c r="AB36" s="147" t="s">
        <v>131</v>
      </c>
      <c r="AC36" s="150" t="s">
        <v>139</v>
      </c>
      <c r="AD36" s="147" t="s">
        <v>226</v>
      </c>
      <c r="AE36" s="147" t="s">
        <v>227</v>
      </c>
      <c r="AF36" s="147" t="s">
        <v>265</v>
      </c>
      <c r="AG36" s="147" t="s">
        <v>266</v>
      </c>
      <c r="AH36" s="147" t="s">
        <v>224</v>
      </c>
      <c r="AI36" s="147" t="s">
        <v>218</v>
      </c>
      <c r="AJ36" s="147" t="s">
        <v>265</v>
      </c>
      <c r="AK36" s="147" t="s">
        <v>226</v>
      </c>
      <c r="AL36" s="147" t="s">
        <v>267</v>
      </c>
      <c r="AM36" s="149"/>
    </row>
    <row r="37" spans="2:39" s="19" customFormat="1" ht="14.1" customHeight="1" x14ac:dyDescent="0.25">
      <c r="B37" s="145"/>
      <c r="C37" s="159" t="s">
        <v>629</v>
      </c>
      <c r="D37" s="160"/>
      <c r="E37" s="139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50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8"/>
      <c r="AM37" s="149"/>
    </row>
    <row r="38" spans="2:39" s="19" customFormat="1" ht="12.95" customHeight="1" x14ac:dyDescent="0.25">
      <c r="B38" s="145" t="s">
        <v>214</v>
      </c>
      <c r="C38" s="146"/>
      <c r="D38" s="184" t="s">
        <v>152</v>
      </c>
      <c r="E38" s="184"/>
      <c r="F38" s="147" t="s">
        <v>96</v>
      </c>
      <c r="G38" s="147" t="s">
        <v>104</v>
      </c>
      <c r="H38" s="147" t="s">
        <v>103</v>
      </c>
      <c r="I38" s="147" t="s">
        <v>97</v>
      </c>
      <c r="J38" s="147" t="s">
        <v>96</v>
      </c>
      <c r="K38" s="147" t="s">
        <v>88</v>
      </c>
      <c r="L38" s="147" t="s">
        <v>96</v>
      </c>
      <c r="M38" s="147" t="s">
        <v>98</v>
      </c>
      <c r="N38" s="147" t="s">
        <v>97</v>
      </c>
      <c r="O38" s="147" t="s">
        <v>96</v>
      </c>
      <c r="P38" s="147" t="s">
        <v>128</v>
      </c>
      <c r="Q38" s="147" t="s">
        <v>99</v>
      </c>
      <c r="R38" s="147" t="s">
        <v>107</v>
      </c>
      <c r="S38" s="147" t="s">
        <v>112</v>
      </c>
      <c r="T38" s="147" t="s">
        <v>114</v>
      </c>
      <c r="U38" s="147" t="s">
        <v>130</v>
      </c>
      <c r="V38" s="147"/>
      <c r="W38" s="147" t="s">
        <v>88</v>
      </c>
      <c r="X38" s="147" t="s">
        <v>88</v>
      </c>
      <c r="Y38" s="147" t="s">
        <v>131</v>
      </c>
      <c r="Z38" s="150" t="s">
        <v>110</v>
      </c>
      <c r="AA38" s="147" t="s">
        <v>121</v>
      </c>
      <c r="AB38" s="147" t="s">
        <v>88</v>
      </c>
      <c r="AC38" s="147" t="s">
        <v>88</v>
      </c>
      <c r="AD38" s="147" t="s">
        <v>96</v>
      </c>
      <c r="AE38" s="147" t="s">
        <v>101</v>
      </c>
      <c r="AF38" s="147" t="s">
        <v>88</v>
      </c>
      <c r="AG38" s="147" t="s">
        <v>105</v>
      </c>
      <c r="AH38" s="147" t="s">
        <v>117</v>
      </c>
      <c r="AI38" s="147" t="s">
        <v>114</v>
      </c>
      <c r="AJ38" s="147" t="s">
        <v>120</v>
      </c>
      <c r="AK38" s="147" t="s">
        <v>113</v>
      </c>
      <c r="AL38" s="148" t="s">
        <v>98</v>
      </c>
      <c r="AM38" s="149"/>
    </row>
    <row r="39" spans="2:39" s="19" customFormat="1" ht="12.95" customHeight="1" x14ac:dyDescent="0.25">
      <c r="B39" s="145" t="s">
        <v>229</v>
      </c>
      <c r="C39" s="146"/>
      <c r="D39" s="184" t="s">
        <v>630</v>
      </c>
      <c r="E39" s="184"/>
      <c r="F39" s="150" t="s">
        <v>142</v>
      </c>
      <c r="G39" s="150" t="s">
        <v>143</v>
      </c>
      <c r="H39" s="150" t="s">
        <v>144</v>
      </c>
      <c r="I39" s="150" t="s">
        <v>145</v>
      </c>
      <c r="J39" s="150" t="s">
        <v>146</v>
      </c>
      <c r="K39" s="147" t="s">
        <v>88</v>
      </c>
      <c r="L39" s="150" t="s">
        <v>146</v>
      </c>
      <c r="M39" s="150" t="s">
        <v>147</v>
      </c>
      <c r="N39" s="150" t="s">
        <v>148</v>
      </c>
      <c r="O39" s="150" t="s">
        <v>149</v>
      </c>
      <c r="P39" s="150" t="s">
        <v>150</v>
      </c>
      <c r="Q39" s="150" t="s">
        <v>149</v>
      </c>
      <c r="R39" s="150" t="s">
        <v>144</v>
      </c>
      <c r="S39" s="150" t="s">
        <v>147</v>
      </c>
      <c r="T39" s="150" t="s">
        <v>149</v>
      </c>
      <c r="U39" s="150" t="s">
        <v>164</v>
      </c>
      <c r="V39" s="147"/>
      <c r="W39" s="147" t="s">
        <v>88</v>
      </c>
      <c r="X39" s="147" t="s">
        <v>88</v>
      </c>
      <c r="Y39" s="150" t="s">
        <v>153</v>
      </c>
      <c r="Z39" s="150" t="s">
        <v>148</v>
      </c>
      <c r="AA39" s="150" t="s">
        <v>147</v>
      </c>
      <c r="AB39" s="147" t="s">
        <v>88</v>
      </c>
      <c r="AC39" s="147" t="s">
        <v>88</v>
      </c>
      <c r="AD39" s="150" t="s">
        <v>154</v>
      </c>
      <c r="AE39" s="150" t="s">
        <v>149</v>
      </c>
      <c r="AF39" s="147" t="s">
        <v>88</v>
      </c>
      <c r="AG39" s="150" t="s">
        <v>143</v>
      </c>
      <c r="AH39" s="150" t="s">
        <v>143</v>
      </c>
      <c r="AI39" s="150" t="s">
        <v>149</v>
      </c>
      <c r="AJ39" s="150" t="s">
        <v>166</v>
      </c>
      <c r="AK39" s="150" t="s">
        <v>148</v>
      </c>
      <c r="AL39" s="161" t="s">
        <v>149</v>
      </c>
      <c r="AM39" s="149"/>
    </row>
    <row r="40" spans="2:39" s="19" customFormat="1" ht="12.95" customHeight="1" x14ac:dyDescent="0.25">
      <c r="B40" s="145" t="s">
        <v>230</v>
      </c>
      <c r="C40" s="146"/>
      <c r="D40" s="184" t="s">
        <v>151</v>
      </c>
      <c r="E40" s="184"/>
      <c r="F40" s="162">
        <v>11</v>
      </c>
      <c r="G40" s="162">
        <v>17</v>
      </c>
      <c r="H40" s="162">
        <v>31</v>
      </c>
      <c r="I40" s="162">
        <v>20</v>
      </c>
      <c r="J40" s="163">
        <v>6.4</v>
      </c>
      <c r="K40" s="147" t="s">
        <v>88</v>
      </c>
      <c r="L40" s="163">
        <v>8.1</v>
      </c>
      <c r="M40" s="163">
        <v>8.9</v>
      </c>
      <c r="N40" s="163">
        <v>9.3000000000000007</v>
      </c>
      <c r="O40" s="163">
        <v>6</v>
      </c>
      <c r="P40" s="162">
        <v>23</v>
      </c>
      <c r="Q40" s="163">
        <v>6.9</v>
      </c>
      <c r="R40" s="162" t="s">
        <v>631</v>
      </c>
      <c r="S40" s="162">
        <v>28</v>
      </c>
      <c r="T40" s="163">
        <v>9.3000000000000007</v>
      </c>
      <c r="U40" s="163">
        <v>7.6</v>
      </c>
      <c r="V40" s="162"/>
      <c r="W40" s="147" t="s">
        <v>88</v>
      </c>
      <c r="X40" s="147" t="s">
        <v>88</v>
      </c>
      <c r="Y40" s="163">
        <v>9.6</v>
      </c>
      <c r="Z40" s="163">
        <v>-6.4</v>
      </c>
      <c r="AA40" s="162">
        <v>-14</v>
      </c>
      <c r="AB40" s="147" t="s">
        <v>88</v>
      </c>
      <c r="AC40" s="147" t="s">
        <v>88</v>
      </c>
      <c r="AD40" s="163">
        <v>2.7</v>
      </c>
      <c r="AE40" s="163">
        <v>9.9</v>
      </c>
      <c r="AF40" s="147" t="s">
        <v>88</v>
      </c>
      <c r="AG40" s="163">
        <v>5.0999999999999996</v>
      </c>
      <c r="AH40" s="162">
        <v>21</v>
      </c>
      <c r="AI40" s="163">
        <v>9.3000000000000007</v>
      </c>
      <c r="AJ40" s="162" t="s">
        <v>632</v>
      </c>
      <c r="AK40" s="163">
        <v>6.2</v>
      </c>
      <c r="AL40" s="163">
        <v>6.5</v>
      </c>
      <c r="AM40" s="149"/>
    </row>
    <row r="41" spans="2:39" s="19" customFormat="1" ht="12.95" customHeight="1" x14ac:dyDescent="0.25">
      <c r="B41" s="145"/>
      <c r="C41" s="152"/>
      <c r="D41" s="185" t="s">
        <v>633</v>
      </c>
      <c r="E41" s="146">
        <v>16</v>
      </c>
      <c r="F41" s="147" t="s">
        <v>88</v>
      </c>
      <c r="G41" s="147" t="s">
        <v>88</v>
      </c>
      <c r="H41" s="147" t="s">
        <v>88</v>
      </c>
      <c r="I41" s="147" t="s">
        <v>88</v>
      </c>
      <c r="J41" s="147" t="s">
        <v>88</v>
      </c>
      <c r="K41" s="147" t="s">
        <v>88</v>
      </c>
      <c r="L41" s="147" t="s">
        <v>88</v>
      </c>
      <c r="M41" s="147" t="s">
        <v>88</v>
      </c>
      <c r="N41" s="147" t="s">
        <v>88</v>
      </c>
      <c r="O41" s="147" t="s">
        <v>88</v>
      </c>
      <c r="P41" s="147" t="s">
        <v>88</v>
      </c>
      <c r="Q41" s="147" t="s">
        <v>88</v>
      </c>
      <c r="R41" s="147" t="s">
        <v>88</v>
      </c>
      <c r="S41" s="147" t="s">
        <v>88</v>
      </c>
      <c r="T41" s="147" t="s">
        <v>88</v>
      </c>
      <c r="U41" s="147" t="s">
        <v>88</v>
      </c>
      <c r="V41" s="147"/>
      <c r="W41" s="147" t="s">
        <v>88</v>
      </c>
      <c r="X41" s="147" t="s">
        <v>88</v>
      </c>
      <c r="Y41" s="147" t="s">
        <v>88</v>
      </c>
      <c r="Z41" s="147" t="s">
        <v>88</v>
      </c>
      <c r="AA41" s="147" t="s">
        <v>88</v>
      </c>
      <c r="AB41" s="147" t="s">
        <v>95</v>
      </c>
      <c r="AC41" s="147" t="s">
        <v>88</v>
      </c>
      <c r="AD41" s="147" t="s">
        <v>88</v>
      </c>
      <c r="AE41" s="147" t="s">
        <v>88</v>
      </c>
      <c r="AF41" s="147" t="s">
        <v>88</v>
      </c>
      <c r="AG41" s="147" t="s">
        <v>88</v>
      </c>
      <c r="AH41" s="147" t="s">
        <v>88</v>
      </c>
      <c r="AI41" s="147" t="s">
        <v>88</v>
      </c>
      <c r="AJ41" s="147" t="s">
        <v>88</v>
      </c>
      <c r="AK41" s="147" t="s">
        <v>88</v>
      </c>
      <c r="AL41" s="148" t="s">
        <v>88</v>
      </c>
      <c r="AM41" s="149"/>
    </row>
    <row r="42" spans="2:39" s="19" customFormat="1" ht="12.95" customHeight="1" x14ac:dyDescent="0.25">
      <c r="B42" s="145"/>
      <c r="C42" s="152"/>
      <c r="D42" s="185"/>
      <c r="E42" s="146">
        <f>E41-1</f>
        <v>15</v>
      </c>
      <c r="F42" s="147" t="s">
        <v>88</v>
      </c>
      <c r="G42" s="147" t="s">
        <v>88</v>
      </c>
      <c r="H42" s="147" t="s">
        <v>88</v>
      </c>
      <c r="I42" s="147" t="s">
        <v>88</v>
      </c>
      <c r="J42" s="147" t="s">
        <v>88</v>
      </c>
      <c r="K42" s="147" t="s">
        <v>88</v>
      </c>
      <c r="L42" s="147" t="s">
        <v>88</v>
      </c>
      <c r="M42" s="147" t="s">
        <v>88</v>
      </c>
      <c r="N42" s="147" t="s">
        <v>88</v>
      </c>
      <c r="O42" s="147" t="s">
        <v>88</v>
      </c>
      <c r="P42" s="147" t="s">
        <v>88</v>
      </c>
      <c r="Q42" s="147" t="s">
        <v>88</v>
      </c>
      <c r="R42" s="147" t="s">
        <v>88</v>
      </c>
      <c r="S42" s="147" t="s">
        <v>88</v>
      </c>
      <c r="T42" s="147" t="s">
        <v>88</v>
      </c>
      <c r="U42" s="147" t="s">
        <v>88</v>
      </c>
      <c r="V42" s="147"/>
      <c r="W42" s="147" t="s">
        <v>88</v>
      </c>
      <c r="X42" s="147" t="s">
        <v>88</v>
      </c>
      <c r="Y42" s="147" t="s">
        <v>88</v>
      </c>
      <c r="Z42" s="147" t="s">
        <v>88</v>
      </c>
      <c r="AA42" s="147" t="s">
        <v>88</v>
      </c>
      <c r="AB42" s="147" t="s">
        <v>97</v>
      </c>
      <c r="AC42" s="147" t="s">
        <v>88</v>
      </c>
      <c r="AD42" s="147" t="s">
        <v>88</v>
      </c>
      <c r="AE42" s="147" t="s">
        <v>88</v>
      </c>
      <c r="AF42" s="147" t="s">
        <v>88</v>
      </c>
      <c r="AG42" s="147" t="s">
        <v>88</v>
      </c>
      <c r="AH42" s="147" t="s">
        <v>88</v>
      </c>
      <c r="AI42" s="147" t="s">
        <v>88</v>
      </c>
      <c r="AJ42" s="147" t="s">
        <v>95</v>
      </c>
      <c r="AK42" s="147" t="s">
        <v>88</v>
      </c>
      <c r="AL42" s="148" t="s">
        <v>88</v>
      </c>
      <c r="AM42" s="149"/>
    </row>
    <row r="43" spans="2:39" s="19" customFormat="1" ht="12.95" customHeight="1" x14ac:dyDescent="0.25">
      <c r="B43" s="145"/>
      <c r="C43" s="152"/>
      <c r="D43" s="185"/>
      <c r="E43" s="146">
        <f t="shared" ref="E43:E51" si="6">E42-1</f>
        <v>14</v>
      </c>
      <c r="F43" s="147" t="s">
        <v>88</v>
      </c>
      <c r="G43" s="147" t="s">
        <v>88</v>
      </c>
      <c r="H43" s="147" t="s">
        <v>88</v>
      </c>
      <c r="I43" s="147" t="s">
        <v>88</v>
      </c>
      <c r="J43" s="147" t="s">
        <v>88</v>
      </c>
      <c r="K43" s="147" t="s">
        <v>88</v>
      </c>
      <c r="L43" s="147" t="s">
        <v>88</v>
      </c>
      <c r="M43" s="147" t="s">
        <v>88</v>
      </c>
      <c r="N43" s="147" t="s">
        <v>88</v>
      </c>
      <c r="O43" s="147" t="s">
        <v>88</v>
      </c>
      <c r="P43" s="147" t="s">
        <v>88</v>
      </c>
      <c r="Q43" s="147" t="s">
        <v>88</v>
      </c>
      <c r="R43" s="147" t="s">
        <v>96</v>
      </c>
      <c r="S43" s="147" t="s">
        <v>88</v>
      </c>
      <c r="T43" s="147" t="s">
        <v>95</v>
      </c>
      <c r="U43" s="147" t="s">
        <v>88</v>
      </c>
      <c r="V43" s="147"/>
      <c r="W43" s="147" t="s">
        <v>88</v>
      </c>
      <c r="X43" s="147" t="s">
        <v>88</v>
      </c>
      <c r="Y43" s="147" t="s">
        <v>88</v>
      </c>
      <c r="Z43" s="147" t="s">
        <v>88</v>
      </c>
      <c r="AA43" s="147" t="s">
        <v>96</v>
      </c>
      <c r="AB43" s="147" t="s">
        <v>104</v>
      </c>
      <c r="AC43" s="147" t="s">
        <v>88</v>
      </c>
      <c r="AD43" s="147" t="s">
        <v>88</v>
      </c>
      <c r="AE43" s="147" t="s">
        <v>88</v>
      </c>
      <c r="AF43" s="147" t="s">
        <v>88</v>
      </c>
      <c r="AG43" s="147" t="s">
        <v>88</v>
      </c>
      <c r="AH43" s="147" t="s">
        <v>88</v>
      </c>
      <c r="AI43" s="147" t="s">
        <v>95</v>
      </c>
      <c r="AJ43" s="147" t="s">
        <v>132</v>
      </c>
      <c r="AK43" s="147" t="s">
        <v>88</v>
      </c>
      <c r="AL43" s="148" t="s">
        <v>88</v>
      </c>
      <c r="AM43" s="149"/>
    </row>
    <row r="44" spans="2:39" s="19" customFormat="1" ht="12.95" customHeight="1" x14ac:dyDescent="0.25">
      <c r="B44" s="145"/>
      <c r="C44" s="152"/>
      <c r="D44" s="185"/>
      <c r="E44" s="146">
        <f t="shared" si="6"/>
        <v>13</v>
      </c>
      <c r="F44" s="147" t="s">
        <v>88</v>
      </c>
      <c r="G44" s="147" t="s">
        <v>88</v>
      </c>
      <c r="H44" s="147" t="s">
        <v>88</v>
      </c>
      <c r="I44" s="147" t="s">
        <v>88</v>
      </c>
      <c r="J44" s="147" t="s">
        <v>88</v>
      </c>
      <c r="K44" s="147" t="s">
        <v>88</v>
      </c>
      <c r="L44" s="147" t="s">
        <v>88</v>
      </c>
      <c r="M44" s="147" t="s">
        <v>88</v>
      </c>
      <c r="N44" s="147" t="s">
        <v>88</v>
      </c>
      <c r="O44" s="147" t="s">
        <v>88</v>
      </c>
      <c r="P44" s="147" t="s">
        <v>88</v>
      </c>
      <c r="Q44" s="147" t="s">
        <v>88</v>
      </c>
      <c r="R44" s="147" t="s">
        <v>103</v>
      </c>
      <c r="S44" s="147" t="s">
        <v>88</v>
      </c>
      <c r="T44" s="147" t="s">
        <v>97</v>
      </c>
      <c r="U44" s="147" t="s">
        <v>88</v>
      </c>
      <c r="V44" s="147"/>
      <c r="W44" s="147" t="s">
        <v>88</v>
      </c>
      <c r="X44" s="147" t="s">
        <v>88</v>
      </c>
      <c r="Y44" s="147" t="s">
        <v>88</v>
      </c>
      <c r="Z44" s="147" t="s">
        <v>88</v>
      </c>
      <c r="AA44" s="147" t="s">
        <v>110</v>
      </c>
      <c r="AB44" s="147" t="s">
        <v>109</v>
      </c>
      <c r="AC44" s="147" t="s">
        <v>88</v>
      </c>
      <c r="AD44" s="147" t="s">
        <v>88</v>
      </c>
      <c r="AE44" s="147" t="s">
        <v>88</v>
      </c>
      <c r="AF44" s="147" t="s">
        <v>88</v>
      </c>
      <c r="AG44" s="147" t="s">
        <v>88</v>
      </c>
      <c r="AH44" s="147" t="s">
        <v>88</v>
      </c>
      <c r="AI44" s="147" t="s">
        <v>97</v>
      </c>
      <c r="AJ44" s="147" t="s">
        <v>133</v>
      </c>
      <c r="AK44" s="147" t="s">
        <v>88</v>
      </c>
      <c r="AL44" s="148" t="s">
        <v>88</v>
      </c>
      <c r="AM44" s="149"/>
    </row>
    <row r="45" spans="2:39" s="19" customFormat="1" ht="12.95" customHeight="1" x14ac:dyDescent="0.25">
      <c r="B45" s="145"/>
      <c r="C45" s="152"/>
      <c r="D45" s="185"/>
      <c r="E45" s="146">
        <f t="shared" si="6"/>
        <v>12</v>
      </c>
      <c r="F45" s="147" t="s">
        <v>88</v>
      </c>
      <c r="G45" s="147" t="s">
        <v>88</v>
      </c>
      <c r="H45" s="147" t="s">
        <v>88</v>
      </c>
      <c r="I45" s="147" t="s">
        <v>88</v>
      </c>
      <c r="J45" s="147" t="s">
        <v>88</v>
      </c>
      <c r="K45" s="147" t="s">
        <v>88</v>
      </c>
      <c r="L45" s="147" t="s">
        <v>88</v>
      </c>
      <c r="M45" s="147" t="s">
        <v>88</v>
      </c>
      <c r="N45" s="147" t="s">
        <v>88</v>
      </c>
      <c r="O45" s="147" t="s">
        <v>88</v>
      </c>
      <c r="P45" s="147" t="s">
        <v>88</v>
      </c>
      <c r="Q45" s="147" t="s">
        <v>88</v>
      </c>
      <c r="R45" s="147" t="s">
        <v>104</v>
      </c>
      <c r="S45" s="147" t="s">
        <v>95</v>
      </c>
      <c r="T45" s="147" t="s">
        <v>109</v>
      </c>
      <c r="U45" s="147" t="s">
        <v>95</v>
      </c>
      <c r="V45" s="147"/>
      <c r="W45" s="147" t="s">
        <v>88</v>
      </c>
      <c r="X45" s="147" t="s">
        <v>88</v>
      </c>
      <c r="Y45" s="147" t="s">
        <v>88</v>
      </c>
      <c r="Z45" s="147" t="s">
        <v>88</v>
      </c>
      <c r="AA45" s="147" t="s">
        <v>118</v>
      </c>
      <c r="AB45" s="147" t="s">
        <v>123</v>
      </c>
      <c r="AC45" s="147" t="s">
        <v>88</v>
      </c>
      <c r="AD45" s="147" t="s">
        <v>88</v>
      </c>
      <c r="AE45" s="147" t="s">
        <v>88</v>
      </c>
      <c r="AF45" s="147" t="s">
        <v>88</v>
      </c>
      <c r="AG45" s="147" t="s">
        <v>88</v>
      </c>
      <c r="AH45" s="147" t="s">
        <v>88</v>
      </c>
      <c r="AI45" s="147" t="s">
        <v>109</v>
      </c>
      <c r="AJ45" s="147" t="s">
        <v>114</v>
      </c>
      <c r="AK45" s="147" t="s">
        <v>95</v>
      </c>
      <c r="AL45" s="148" t="s">
        <v>95</v>
      </c>
      <c r="AM45" s="149"/>
    </row>
    <row r="46" spans="2:39" s="19" customFormat="1" ht="12.95" customHeight="1" x14ac:dyDescent="0.25">
      <c r="B46" s="145"/>
      <c r="C46" s="152"/>
      <c r="D46" s="185"/>
      <c r="E46" s="146">
        <f t="shared" si="6"/>
        <v>11</v>
      </c>
      <c r="F46" s="147" t="s">
        <v>88</v>
      </c>
      <c r="G46" s="147" t="s">
        <v>88</v>
      </c>
      <c r="H46" s="147" t="s">
        <v>88</v>
      </c>
      <c r="I46" s="147" t="s">
        <v>88</v>
      </c>
      <c r="J46" s="147" t="s">
        <v>88</v>
      </c>
      <c r="K46" s="147" t="s">
        <v>88</v>
      </c>
      <c r="L46" s="147" t="s">
        <v>88</v>
      </c>
      <c r="M46" s="147" t="s">
        <v>88</v>
      </c>
      <c r="N46" s="147" t="s">
        <v>88</v>
      </c>
      <c r="O46" s="147" t="s">
        <v>88</v>
      </c>
      <c r="P46" s="147" t="s">
        <v>88</v>
      </c>
      <c r="Q46" s="147" t="s">
        <v>95</v>
      </c>
      <c r="R46" s="147" t="s">
        <v>109</v>
      </c>
      <c r="S46" s="147" t="s">
        <v>104</v>
      </c>
      <c r="T46" s="147" t="s">
        <v>112</v>
      </c>
      <c r="U46" s="147" t="s">
        <v>104</v>
      </c>
      <c r="V46" s="147"/>
      <c r="W46" s="147" t="s">
        <v>88</v>
      </c>
      <c r="X46" s="147" t="s">
        <v>88</v>
      </c>
      <c r="Y46" s="147" t="s">
        <v>88</v>
      </c>
      <c r="Z46" s="147" t="s">
        <v>88</v>
      </c>
      <c r="AA46" s="147" t="s">
        <v>119</v>
      </c>
      <c r="AB46" s="147" t="s">
        <v>110</v>
      </c>
      <c r="AC46" s="147" t="s">
        <v>95</v>
      </c>
      <c r="AD46" s="147" t="s">
        <v>88</v>
      </c>
      <c r="AE46" s="147" t="s">
        <v>88</v>
      </c>
      <c r="AF46" s="147" t="s">
        <v>88</v>
      </c>
      <c r="AG46" s="147" t="s">
        <v>88</v>
      </c>
      <c r="AH46" s="147" t="s">
        <v>95</v>
      </c>
      <c r="AI46" s="147" t="s">
        <v>112</v>
      </c>
      <c r="AJ46" s="147" t="s">
        <v>127</v>
      </c>
      <c r="AK46" s="147" t="s">
        <v>123</v>
      </c>
      <c r="AL46" s="148" t="s">
        <v>109</v>
      </c>
      <c r="AM46" s="149"/>
    </row>
    <row r="47" spans="2:39" s="19" customFormat="1" ht="12.95" customHeight="1" x14ac:dyDescent="0.25">
      <c r="B47" s="145"/>
      <c r="C47" s="152"/>
      <c r="D47" s="185"/>
      <c r="E47" s="146">
        <f t="shared" si="6"/>
        <v>10</v>
      </c>
      <c r="F47" s="147" t="s">
        <v>88</v>
      </c>
      <c r="G47" s="147" t="s">
        <v>88</v>
      </c>
      <c r="H47" s="147" t="s">
        <v>88</v>
      </c>
      <c r="I47" s="147" t="s">
        <v>88</v>
      </c>
      <c r="J47" s="147" t="s">
        <v>88</v>
      </c>
      <c r="K47" s="147" t="s">
        <v>88</v>
      </c>
      <c r="L47" s="147" t="s">
        <v>88</v>
      </c>
      <c r="M47" s="147" t="s">
        <v>95</v>
      </c>
      <c r="N47" s="147" t="s">
        <v>88</v>
      </c>
      <c r="O47" s="147" t="s">
        <v>88</v>
      </c>
      <c r="P47" s="147" t="s">
        <v>88</v>
      </c>
      <c r="Q47" s="147" t="s">
        <v>97</v>
      </c>
      <c r="R47" s="147" t="s">
        <v>106</v>
      </c>
      <c r="S47" s="147" t="s">
        <v>110</v>
      </c>
      <c r="T47" s="147" t="s">
        <v>130</v>
      </c>
      <c r="U47" s="147" t="s">
        <v>111</v>
      </c>
      <c r="V47" s="147"/>
      <c r="W47" s="147" t="s">
        <v>88</v>
      </c>
      <c r="X47" s="147" t="s">
        <v>88</v>
      </c>
      <c r="Y47" s="147" t="s">
        <v>88</v>
      </c>
      <c r="Z47" s="147" t="s">
        <v>96</v>
      </c>
      <c r="AA47" s="147" t="s">
        <v>120</v>
      </c>
      <c r="AB47" s="147" t="s">
        <v>108</v>
      </c>
      <c r="AC47" s="147" t="s">
        <v>88</v>
      </c>
      <c r="AD47" s="147" t="s">
        <v>88</v>
      </c>
      <c r="AE47" s="147" t="s">
        <v>88</v>
      </c>
      <c r="AF47" s="147" t="s">
        <v>88</v>
      </c>
      <c r="AG47" s="147" t="s">
        <v>88</v>
      </c>
      <c r="AH47" s="147" t="s">
        <v>112</v>
      </c>
      <c r="AI47" s="147" t="s">
        <v>130</v>
      </c>
      <c r="AJ47" s="147" t="s">
        <v>119</v>
      </c>
      <c r="AK47" s="147" t="s">
        <v>110</v>
      </c>
      <c r="AL47" s="148" t="s">
        <v>118</v>
      </c>
      <c r="AM47" s="149"/>
    </row>
    <row r="48" spans="2:39" s="19" customFormat="1" ht="12.95" customHeight="1" x14ac:dyDescent="0.25">
      <c r="B48" s="145"/>
      <c r="C48" s="152"/>
      <c r="D48" s="185"/>
      <c r="E48" s="146">
        <f t="shared" si="6"/>
        <v>9</v>
      </c>
      <c r="F48" s="147" t="s">
        <v>88</v>
      </c>
      <c r="G48" s="147" t="s">
        <v>88</v>
      </c>
      <c r="H48" s="147" t="s">
        <v>88</v>
      </c>
      <c r="I48" s="147" t="s">
        <v>88</v>
      </c>
      <c r="J48" s="147" t="s">
        <v>88</v>
      </c>
      <c r="K48" s="147" t="s">
        <v>88</v>
      </c>
      <c r="L48" s="147" t="s">
        <v>88</v>
      </c>
      <c r="M48" s="147" t="s">
        <v>103</v>
      </c>
      <c r="N48" s="147" t="s">
        <v>88</v>
      </c>
      <c r="O48" s="147" t="s">
        <v>88</v>
      </c>
      <c r="P48" s="147" t="s">
        <v>95</v>
      </c>
      <c r="Q48" s="147" t="s">
        <v>98</v>
      </c>
      <c r="R48" s="147" t="s">
        <v>102</v>
      </c>
      <c r="S48" s="147" t="s">
        <v>118</v>
      </c>
      <c r="T48" s="147" t="s">
        <v>128</v>
      </c>
      <c r="U48" s="147" t="s">
        <v>105</v>
      </c>
      <c r="V48" s="147"/>
      <c r="W48" s="147" t="s">
        <v>88</v>
      </c>
      <c r="X48" s="147" t="s">
        <v>88</v>
      </c>
      <c r="Y48" s="147" t="s">
        <v>88</v>
      </c>
      <c r="Z48" s="147" t="s">
        <v>100</v>
      </c>
      <c r="AA48" s="147" t="s">
        <v>121</v>
      </c>
      <c r="AB48" s="147" t="s">
        <v>88</v>
      </c>
      <c r="AC48" s="147" t="s">
        <v>88</v>
      </c>
      <c r="AD48" s="147" t="s">
        <v>88</v>
      </c>
      <c r="AE48" s="147" t="s">
        <v>88</v>
      </c>
      <c r="AF48" s="147" t="s">
        <v>88</v>
      </c>
      <c r="AG48" s="147" t="s">
        <v>88</v>
      </c>
      <c r="AH48" s="147" t="s">
        <v>128</v>
      </c>
      <c r="AI48" s="147" t="s">
        <v>128</v>
      </c>
      <c r="AJ48" s="147" t="s">
        <v>125</v>
      </c>
      <c r="AK48" s="147" t="s">
        <v>111</v>
      </c>
      <c r="AL48" s="148" t="s">
        <v>129</v>
      </c>
      <c r="AM48" s="149"/>
    </row>
    <row r="49" spans="2:39" s="19" customFormat="1" ht="12.95" customHeight="1" x14ac:dyDescent="0.25">
      <c r="B49" s="145"/>
      <c r="C49" s="152"/>
      <c r="D49" s="185"/>
      <c r="E49" s="146">
        <f t="shared" si="6"/>
        <v>8</v>
      </c>
      <c r="F49" s="147" t="s">
        <v>88</v>
      </c>
      <c r="G49" s="147" t="s">
        <v>88</v>
      </c>
      <c r="H49" s="147" t="s">
        <v>88</v>
      </c>
      <c r="I49" s="147" t="s">
        <v>88</v>
      </c>
      <c r="J49" s="147" t="s">
        <v>88</v>
      </c>
      <c r="K49" s="147" t="s">
        <v>88</v>
      </c>
      <c r="L49" s="147" t="s">
        <v>88</v>
      </c>
      <c r="M49" s="147" t="s">
        <v>100</v>
      </c>
      <c r="N49" s="147" t="s">
        <v>95</v>
      </c>
      <c r="O49" s="147" t="s">
        <v>95</v>
      </c>
      <c r="P49" s="147" t="s">
        <v>107</v>
      </c>
      <c r="Q49" s="147" t="s">
        <v>117</v>
      </c>
      <c r="R49" s="147" t="s">
        <v>116</v>
      </c>
      <c r="S49" s="147" t="s">
        <v>112</v>
      </c>
      <c r="T49" s="147" t="s">
        <v>125</v>
      </c>
      <c r="U49" s="147" t="s">
        <v>116</v>
      </c>
      <c r="V49" s="147"/>
      <c r="W49" s="147" t="s">
        <v>95</v>
      </c>
      <c r="X49" s="147" t="s">
        <v>96</v>
      </c>
      <c r="Y49" s="147" t="s">
        <v>95</v>
      </c>
      <c r="Z49" s="147" t="s">
        <v>109</v>
      </c>
      <c r="AA49" s="147" t="s">
        <v>122</v>
      </c>
      <c r="AB49" s="147" t="s">
        <v>88</v>
      </c>
      <c r="AC49" s="147" t="s">
        <v>88</v>
      </c>
      <c r="AD49" s="147" t="s">
        <v>88</v>
      </c>
      <c r="AE49" s="158" t="s">
        <v>95</v>
      </c>
      <c r="AF49" s="147" t="s">
        <v>88</v>
      </c>
      <c r="AG49" s="147" t="s">
        <v>88</v>
      </c>
      <c r="AH49" s="158" t="s">
        <v>114</v>
      </c>
      <c r="AI49" s="147" t="s">
        <v>125</v>
      </c>
      <c r="AJ49" s="147" t="s">
        <v>120</v>
      </c>
      <c r="AK49" s="147" t="s">
        <v>112</v>
      </c>
      <c r="AL49" s="148" t="s">
        <v>134</v>
      </c>
      <c r="AM49" s="149"/>
    </row>
    <row r="50" spans="2:39" s="19" customFormat="1" ht="12.95" customHeight="1" x14ac:dyDescent="0.25">
      <c r="B50" s="145"/>
      <c r="C50" s="152"/>
      <c r="D50" s="185"/>
      <c r="E50" s="146">
        <f t="shared" si="6"/>
        <v>7</v>
      </c>
      <c r="F50" s="147" t="s">
        <v>88</v>
      </c>
      <c r="G50" s="147" t="s">
        <v>88</v>
      </c>
      <c r="H50" s="147" t="s">
        <v>88</v>
      </c>
      <c r="I50" s="147" t="s">
        <v>88</v>
      </c>
      <c r="J50" s="147" t="s">
        <v>88</v>
      </c>
      <c r="K50" s="147" t="s">
        <v>88</v>
      </c>
      <c r="L50" s="147" t="s">
        <v>95</v>
      </c>
      <c r="M50" s="147" t="s">
        <v>105</v>
      </c>
      <c r="N50" s="147" t="s">
        <v>109</v>
      </c>
      <c r="O50" s="147" t="s">
        <v>133</v>
      </c>
      <c r="P50" s="147" t="s">
        <v>218</v>
      </c>
      <c r="Q50" s="147" t="s">
        <v>129</v>
      </c>
      <c r="R50" s="147" t="s">
        <v>136</v>
      </c>
      <c r="S50" s="147" t="s">
        <v>101</v>
      </c>
      <c r="T50" s="147" t="s">
        <v>129</v>
      </c>
      <c r="U50" s="147" t="s">
        <v>136</v>
      </c>
      <c r="V50" s="147"/>
      <c r="W50" s="147" t="s">
        <v>97</v>
      </c>
      <c r="X50" s="147" t="s">
        <v>110</v>
      </c>
      <c r="Y50" s="147" t="s">
        <v>113</v>
      </c>
      <c r="Z50" s="147" t="s">
        <v>106</v>
      </c>
      <c r="AA50" s="147" t="s">
        <v>88</v>
      </c>
      <c r="AB50" s="147" t="s">
        <v>88</v>
      </c>
      <c r="AC50" s="147" t="s">
        <v>88</v>
      </c>
      <c r="AD50" s="147" t="s">
        <v>95</v>
      </c>
      <c r="AE50" s="158" t="s">
        <v>114</v>
      </c>
      <c r="AF50" s="147" t="s">
        <v>95</v>
      </c>
      <c r="AG50" s="147" t="s">
        <v>95</v>
      </c>
      <c r="AH50" s="158" t="s">
        <v>117</v>
      </c>
      <c r="AI50" s="147" t="s">
        <v>129</v>
      </c>
      <c r="AJ50" s="147" t="s">
        <v>88</v>
      </c>
      <c r="AK50" s="147" t="s">
        <v>130</v>
      </c>
      <c r="AL50" s="148" t="s">
        <v>131</v>
      </c>
      <c r="AM50" s="149"/>
    </row>
    <row r="51" spans="2:39" s="19" customFormat="1" ht="12.95" customHeight="1" x14ac:dyDescent="0.25">
      <c r="B51" s="145"/>
      <c r="C51" s="152"/>
      <c r="D51" s="185"/>
      <c r="E51" s="146">
        <f t="shared" si="6"/>
        <v>6</v>
      </c>
      <c r="F51" s="147" t="s">
        <v>88</v>
      </c>
      <c r="G51" s="147" t="s">
        <v>88</v>
      </c>
      <c r="H51" s="147" t="s">
        <v>88</v>
      </c>
      <c r="I51" s="147" t="s">
        <v>88</v>
      </c>
      <c r="J51" s="147" t="s">
        <v>95</v>
      </c>
      <c r="K51" s="147" t="s">
        <v>95</v>
      </c>
      <c r="L51" s="147" t="s">
        <v>99</v>
      </c>
      <c r="M51" s="147" t="s">
        <v>88</v>
      </c>
      <c r="N51" s="147" t="s">
        <v>98</v>
      </c>
      <c r="O51" s="147" t="s">
        <v>107</v>
      </c>
      <c r="P51" s="147" t="s">
        <v>88</v>
      </c>
      <c r="Q51" s="147" t="s">
        <v>134</v>
      </c>
      <c r="R51" s="147" t="s">
        <v>137</v>
      </c>
      <c r="S51" s="147" t="s">
        <v>127</v>
      </c>
      <c r="T51" s="147" t="s">
        <v>131</v>
      </c>
      <c r="U51" s="147" t="s">
        <v>117</v>
      </c>
      <c r="V51" s="147"/>
      <c r="W51" s="147" t="s">
        <v>109</v>
      </c>
      <c r="X51" s="147" t="s">
        <v>111</v>
      </c>
      <c r="Y51" s="147" t="s">
        <v>114</v>
      </c>
      <c r="Z51" s="147" t="s">
        <v>116</v>
      </c>
      <c r="AA51" s="147" t="s">
        <v>88</v>
      </c>
      <c r="AB51" s="147" t="s">
        <v>88</v>
      </c>
      <c r="AC51" s="147" t="s">
        <v>88</v>
      </c>
      <c r="AD51" s="147" t="s">
        <v>109</v>
      </c>
      <c r="AE51" s="158" t="s">
        <v>117</v>
      </c>
      <c r="AF51" s="147" t="s">
        <v>124</v>
      </c>
      <c r="AG51" s="147" t="s">
        <v>127</v>
      </c>
      <c r="AH51" s="158" t="s">
        <v>129</v>
      </c>
      <c r="AI51" s="147" t="s">
        <v>131</v>
      </c>
      <c r="AJ51" s="147" t="s">
        <v>88</v>
      </c>
      <c r="AK51" s="147" t="s">
        <v>127</v>
      </c>
      <c r="AL51" s="148" t="s">
        <v>135</v>
      </c>
      <c r="AM51" s="149"/>
    </row>
    <row r="52" spans="2:39" s="19" customFormat="1" ht="12.95" customHeight="1" x14ac:dyDescent="0.25">
      <c r="B52" s="145"/>
      <c r="C52" s="152"/>
      <c r="D52" s="185"/>
      <c r="E52" s="146">
        <v>5</v>
      </c>
      <c r="F52" s="147" t="s">
        <v>95</v>
      </c>
      <c r="G52" s="147" t="s">
        <v>95</v>
      </c>
      <c r="H52" s="147" t="s">
        <v>95</v>
      </c>
      <c r="I52" s="147" t="s">
        <v>95</v>
      </c>
      <c r="J52" s="147" t="s">
        <v>99</v>
      </c>
      <c r="K52" s="147" t="s">
        <v>98</v>
      </c>
      <c r="L52" s="147" t="s">
        <v>110</v>
      </c>
      <c r="M52" s="147" t="s">
        <v>88</v>
      </c>
      <c r="N52" s="147" t="s">
        <v>106</v>
      </c>
      <c r="O52" s="147" t="s">
        <v>108</v>
      </c>
      <c r="P52" s="147" t="s">
        <v>88</v>
      </c>
      <c r="Q52" s="147" t="s">
        <v>218</v>
      </c>
      <c r="R52" s="147" t="s">
        <v>127</v>
      </c>
      <c r="S52" s="147" t="s">
        <v>88</v>
      </c>
      <c r="T52" s="147" t="s">
        <v>88</v>
      </c>
      <c r="U52" s="147" t="s">
        <v>119</v>
      </c>
      <c r="V52" s="147"/>
      <c r="W52" s="147" t="s">
        <v>105</v>
      </c>
      <c r="X52" s="147" t="s">
        <v>112</v>
      </c>
      <c r="Y52" s="147" t="s">
        <v>115</v>
      </c>
      <c r="Z52" s="147" t="s">
        <v>117</v>
      </c>
      <c r="AA52" s="147" t="s">
        <v>88</v>
      </c>
      <c r="AB52" s="147" t="s">
        <v>88</v>
      </c>
      <c r="AC52" s="147" t="s">
        <v>88</v>
      </c>
      <c r="AD52" s="147" t="s">
        <v>124</v>
      </c>
      <c r="AE52" s="158" t="s">
        <v>125</v>
      </c>
      <c r="AF52" s="147" t="s">
        <v>126</v>
      </c>
      <c r="AG52" s="147" t="s">
        <v>119</v>
      </c>
      <c r="AH52" s="147" t="s">
        <v>88</v>
      </c>
      <c r="AI52" s="147" t="s">
        <v>88</v>
      </c>
      <c r="AJ52" s="147" t="s">
        <v>88</v>
      </c>
      <c r="AK52" s="147" t="s">
        <v>108</v>
      </c>
      <c r="AL52" s="148" t="s">
        <v>88</v>
      </c>
      <c r="AM52" s="164"/>
    </row>
    <row r="53" spans="2:39" s="19" customFormat="1" ht="12.95" customHeight="1" x14ac:dyDescent="0.25">
      <c r="B53" s="145"/>
      <c r="C53" s="146"/>
      <c r="D53" s="184" t="s">
        <v>634</v>
      </c>
      <c r="E53" s="184"/>
      <c r="F53" s="165" t="s">
        <v>222</v>
      </c>
      <c r="G53" s="165" t="s">
        <v>117</v>
      </c>
      <c r="H53" s="165" t="s">
        <v>114</v>
      </c>
      <c r="I53" s="165" t="s">
        <v>115</v>
      </c>
      <c r="J53" s="165" t="s">
        <v>223</v>
      </c>
      <c r="K53" s="165" t="s">
        <v>115</v>
      </c>
      <c r="L53" s="165" t="s">
        <v>117</v>
      </c>
      <c r="M53" s="165" t="s">
        <v>212</v>
      </c>
      <c r="N53" s="165" t="s">
        <v>129</v>
      </c>
      <c r="O53" s="165" t="s">
        <v>216</v>
      </c>
      <c r="P53" s="165" t="s">
        <v>219</v>
      </c>
      <c r="Q53" s="165" t="s">
        <v>220</v>
      </c>
      <c r="R53" s="165" t="s">
        <v>121</v>
      </c>
      <c r="S53" s="165" t="s">
        <v>221</v>
      </c>
      <c r="T53" s="165" t="s">
        <v>221</v>
      </c>
      <c r="U53" s="165" t="s">
        <v>115</v>
      </c>
      <c r="V53" s="165"/>
      <c r="W53" s="165" t="s">
        <v>115</v>
      </c>
      <c r="X53" s="150" t="s">
        <v>139</v>
      </c>
      <c r="Y53" s="165" t="s">
        <v>261</v>
      </c>
      <c r="Z53" s="165" t="s">
        <v>120</v>
      </c>
      <c r="AA53" s="165" t="s">
        <v>263</v>
      </c>
      <c r="AB53" s="165" t="s">
        <v>131</v>
      </c>
      <c r="AC53" s="150" t="s">
        <v>139</v>
      </c>
      <c r="AD53" s="165" t="s">
        <v>226</v>
      </c>
      <c r="AE53" s="166" t="s">
        <v>227</v>
      </c>
      <c r="AF53" s="165" t="s">
        <v>265</v>
      </c>
      <c r="AG53" s="165" t="s">
        <v>266</v>
      </c>
      <c r="AH53" s="166" t="s">
        <v>224</v>
      </c>
      <c r="AI53" s="165" t="s">
        <v>221</v>
      </c>
      <c r="AJ53" s="165" t="s">
        <v>224</v>
      </c>
      <c r="AK53" s="165" t="s">
        <v>227</v>
      </c>
      <c r="AL53" s="167" t="s">
        <v>268</v>
      </c>
      <c r="AM53" s="149"/>
    </row>
    <row r="54" spans="2:39" s="19" customFormat="1" ht="2.1" customHeight="1" x14ac:dyDescent="0.25">
      <c r="B54" s="168"/>
      <c r="C54" s="169"/>
      <c r="D54" s="169"/>
      <c r="E54" s="169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1"/>
      <c r="AF54" s="170"/>
      <c r="AG54" s="170"/>
      <c r="AH54" s="170"/>
      <c r="AI54" s="170"/>
      <c r="AJ54" s="170"/>
      <c r="AK54" s="170"/>
      <c r="AL54" s="170"/>
      <c r="AM54" s="172"/>
    </row>
    <row r="55" spans="2:39" ht="15" customHeight="1" x14ac:dyDescent="0.25">
      <c r="E55" s="36"/>
      <c r="F55" s="36"/>
      <c r="G55" s="36"/>
      <c r="H55" s="36"/>
      <c r="I55" s="36"/>
      <c r="J55" s="54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</row>
    <row r="56" spans="2:39" ht="15" customHeight="1" x14ac:dyDescent="0.25">
      <c r="B56" s="132"/>
      <c r="C56" s="132"/>
      <c r="D56" s="132"/>
      <c r="E56" s="36"/>
      <c r="F56" s="36"/>
      <c r="G56" s="36"/>
      <c r="H56" s="36"/>
      <c r="I56" s="36"/>
      <c r="J56" s="54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</row>
    <row r="57" spans="2:39" ht="15" customHeight="1" x14ac:dyDescent="0.25">
      <c r="B57" s="132"/>
      <c r="C57" s="132"/>
      <c r="D57" s="132"/>
      <c r="E57" s="36"/>
      <c r="F57" s="36"/>
      <c r="G57" s="36"/>
      <c r="H57" s="36"/>
      <c r="I57" s="36"/>
      <c r="J57" s="54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</row>
    <row r="58" spans="2:39" ht="15" customHeight="1" x14ac:dyDescent="0.25">
      <c r="B58" s="132"/>
      <c r="C58" s="132"/>
      <c r="D58" s="132"/>
      <c r="E58" s="36"/>
      <c r="F58" s="36"/>
      <c r="G58" s="36"/>
      <c r="H58" s="36"/>
      <c r="I58" s="36"/>
      <c r="J58" s="54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</row>
    <row r="59" spans="2:39" ht="12.95" customHeight="1" x14ac:dyDescent="0.25">
      <c r="B59" s="53"/>
      <c r="C59" s="65"/>
      <c r="D59" s="65"/>
      <c r="E59" s="52"/>
      <c r="F59" s="180" t="s">
        <v>271</v>
      </c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38"/>
      <c r="W59" s="180" t="s">
        <v>270</v>
      </c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180"/>
      <c r="AK59" s="180"/>
      <c r="AL59" s="181"/>
      <c r="AM59" s="44"/>
    </row>
    <row r="60" spans="2:39" ht="12.95" customHeight="1" x14ac:dyDescent="0.25">
      <c r="B60" s="32"/>
      <c r="C60" s="89"/>
      <c r="D60" s="89"/>
      <c r="E60" s="89"/>
      <c r="F60" s="39">
        <v>1</v>
      </c>
      <c r="G60" s="39">
        <f t="shared" ref="G60:U60" si="7">F60+1</f>
        <v>2</v>
      </c>
      <c r="H60" s="39">
        <f t="shared" si="7"/>
        <v>3</v>
      </c>
      <c r="I60" s="39">
        <f t="shared" si="7"/>
        <v>4</v>
      </c>
      <c r="J60" s="39">
        <f t="shared" si="7"/>
        <v>5</v>
      </c>
      <c r="K60" s="39">
        <f t="shared" si="7"/>
        <v>6</v>
      </c>
      <c r="L60" s="39">
        <f t="shared" si="7"/>
        <v>7</v>
      </c>
      <c r="M60" s="39">
        <f t="shared" si="7"/>
        <v>8</v>
      </c>
      <c r="N60" s="39">
        <f t="shared" si="7"/>
        <v>9</v>
      </c>
      <c r="O60" s="39">
        <f t="shared" si="7"/>
        <v>10</v>
      </c>
      <c r="P60" s="39">
        <f t="shared" si="7"/>
        <v>11</v>
      </c>
      <c r="Q60" s="39">
        <f t="shared" si="7"/>
        <v>12</v>
      </c>
      <c r="R60" s="39">
        <f t="shared" si="7"/>
        <v>13</v>
      </c>
      <c r="S60" s="39">
        <f t="shared" si="7"/>
        <v>14</v>
      </c>
      <c r="T60" s="39">
        <f t="shared" si="7"/>
        <v>15</v>
      </c>
      <c r="U60" s="39">
        <f t="shared" si="7"/>
        <v>16</v>
      </c>
      <c r="V60" s="89"/>
      <c r="W60" s="39">
        <v>1</v>
      </c>
      <c r="X60" s="39">
        <f t="shared" ref="X60:AL60" si="8">W60+1</f>
        <v>2</v>
      </c>
      <c r="Y60" s="39">
        <f t="shared" si="8"/>
        <v>3</v>
      </c>
      <c r="Z60" s="39">
        <f t="shared" si="8"/>
        <v>4</v>
      </c>
      <c r="AA60" s="39">
        <f t="shared" si="8"/>
        <v>5</v>
      </c>
      <c r="AB60" s="39">
        <f t="shared" si="8"/>
        <v>6</v>
      </c>
      <c r="AC60" s="39">
        <f t="shared" si="8"/>
        <v>7</v>
      </c>
      <c r="AD60" s="39">
        <f t="shared" si="8"/>
        <v>8</v>
      </c>
      <c r="AE60" s="39">
        <f t="shared" si="8"/>
        <v>9</v>
      </c>
      <c r="AF60" s="39">
        <f t="shared" si="8"/>
        <v>10</v>
      </c>
      <c r="AG60" s="39">
        <f t="shared" si="8"/>
        <v>11</v>
      </c>
      <c r="AH60" s="39">
        <f t="shared" si="8"/>
        <v>12</v>
      </c>
      <c r="AI60" s="39">
        <f t="shared" si="8"/>
        <v>13</v>
      </c>
      <c r="AJ60" s="39">
        <f t="shared" si="8"/>
        <v>14</v>
      </c>
      <c r="AK60" s="39">
        <f t="shared" si="8"/>
        <v>15</v>
      </c>
      <c r="AL60" s="43">
        <f t="shared" si="8"/>
        <v>16</v>
      </c>
      <c r="AM60" s="45"/>
    </row>
    <row r="61" spans="2:39" ht="3" customHeight="1" x14ac:dyDescent="0.25">
      <c r="B61" s="32"/>
      <c r="C61" s="89"/>
      <c r="D61" s="89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33"/>
      <c r="AM61" s="45"/>
    </row>
    <row r="62" spans="2:39" ht="12.95" customHeight="1" x14ac:dyDescent="0.25">
      <c r="B62" s="49" t="s">
        <v>155</v>
      </c>
      <c r="C62" s="90"/>
      <c r="D62" s="90"/>
      <c r="E62" s="90" t="s">
        <v>138</v>
      </c>
      <c r="F62" s="21">
        <v>5</v>
      </c>
      <c r="G62" s="21">
        <v>5</v>
      </c>
      <c r="H62" s="21">
        <v>5</v>
      </c>
      <c r="I62" s="21">
        <v>5</v>
      </c>
      <c r="J62" s="21">
        <v>6</v>
      </c>
      <c r="K62" s="21">
        <v>6</v>
      </c>
      <c r="L62" s="21">
        <v>7</v>
      </c>
      <c r="M62" s="21">
        <v>10</v>
      </c>
      <c r="N62" s="21">
        <v>8</v>
      </c>
      <c r="O62" s="21">
        <v>8</v>
      </c>
      <c r="P62" s="21">
        <v>9</v>
      </c>
      <c r="Q62" s="21">
        <v>11</v>
      </c>
      <c r="R62" s="21">
        <v>14</v>
      </c>
      <c r="S62" s="21">
        <v>12</v>
      </c>
      <c r="T62" s="21">
        <v>14</v>
      </c>
      <c r="U62" s="21">
        <v>12</v>
      </c>
      <c r="V62" s="21"/>
      <c r="W62" s="21">
        <v>8</v>
      </c>
      <c r="X62" s="21">
        <v>8</v>
      </c>
      <c r="Y62" s="21">
        <v>8</v>
      </c>
      <c r="Z62" s="21">
        <v>10</v>
      </c>
      <c r="AA62" s="21">
        <v>14</v>
      </c>
      <c r="AB62" s="21">
        <v>16</v>
      </c>
      <c r="AC62" s="21">
        <v>11</v>
      </c>
      <c r="AD62" s="21">
        <v>7</v>
      </c>
      <c r="AE62" s="21">
        <v>8</v>
      </c>
      <c r="AF62" s="21">
        <v>7</v>
      </c>
      <c r="AG62" s="21">
        <v>7</v>
      </c>
      <c r="AH62" s="21">
        <v>11</v>
      </c>
      <c r="AI62" s="21">
        <v>14</v>
      </c>
      <c r="AJ62" s="21">
        <v>15</v>
      </c>
      <c r="AK62" s="21">
        <v>12</v>
      </c>
      <c r="AL62" s="34">
        <v>12</v>
      </c>
      <c r="AM62" s="50"/>
    </row>
    <row r="63" spans="2:39" ht="12.95" customHeight="1" x14ac:dyDescent="0.25">
      <c r="B63" s="49" t="s">
        <v>156</v>
      </c>
      <c r="C63" s="90"/>
      <c r="D63" s="90"/>
      <c r="E63" s="90" t="s">
        <v>161</v>
      </c>
      <c r="F63" s="41" t="s">
        <v>139</v>
      </c>
      <c r="G63" s="21" t="s">
        <v>162</v>
      </c>
      <c r="H63" s="21" t="s">
        <v>162</v>
      </c>
      <c r="I63" s="21" t="s">
        <v>162</v>
      </c>
      <c r="J63" s="41" t="s">
        <v>139</v>
      </c>
      <c r="K63" s="41" t="s">
        <v>139</v>
      </c>
      <c r="L63" s="41" t="s">
        <v>139</v>
      </c>
      <c r="M63" s="41" t="s">
        <v>139</v>
      </c>
      <c r="N63" s="41" t="s">
        <v>139</v>
      </c>
      <c r="O63" s="41" t="s">
        <v>139</v>
      </c>
      <c r="P63" s="41" t="s">
        <v>139</v>
      </c>
      <c r="Q63" s="41" t="s">
        <v>163</v>
      </c>
      <c r="R63" s="41" t="s">
        <v>163</v>
      </c>
      <c r="S63" s="41" t="s">
        <v>139</v>
      </c>
      <c r="T63" s="41" t="s">
        <v>163</v>
      </c>
      <c r="U63" s="41" t="s">
        <v>162</v>
      </c>
      <c r="V63" s="21"/>
      <c r="W63" s="41" t="s">
        <v>163</v>
      </c>
      <c r="X63" s="41" t="s">
        <v>162</v>
      </c>
      <c r="Y63" s="41" t="s">
        <v>139</v>
      </c>
      <c r="Z63" s="41" t="s">
        <v>139</v>
      </c>
      <c r="AA63" s="41" t="s">
        <v>139</v>
      </c>
      <c r="AB63" s="41" t="s">
        <v>163</v>
      </c>
      <c r="AC63" s="41" t="s">
        <v>139</v>
      </c>
      <c r="AD63" s="41" t="s">
        <v>139</v>
      </c>
      <c r="AE63" s="41" t="s">
        <v>139</v>
      </c>
      <c r="AF63" s="41" t="s">
        <v>139</v>
      </c>
      <c r="AG63" s="41" t="s">
        <v>139</v>
      </c>
      <c r="AH63" s="41" t="s">
        <v>162</v>
      </c>
      <c r="AI63" s="41" t="s">
        <v>163</v>
      </c>
      <c r="AJ63" s="41" t="s">
        <v>162</v>
      </c>
      <c r="AK63" s="41" t="s">
        <v>139</v>
      </c>
      <c r="AL63" s="41" t="s">
        <v>139</v>
      </c>
      <c r="AM63" s="50"/>
    </row>
    <row r="64" spans="2:39" ht="12.95" customHeight="1" x14ac:dyDescent="0.25">
      <c r="B64" s="49" t="s">
        <v>157</v>
      </c>
      <c r="C64" s="90"/>
      <c r="D64" s="90"/>
      <c r="E64" s="68" t="s">
        <v>225</v>
      </c>
      <c r="F64" s="91" t="s">
        <v>88</v>
      </c>
      <c r="G64" s="21">
        <v>24</v>
      </c>
      <c r="H64" s="21">
        <v>24</v>
      </c>
      <c r="I64" s="21">
        <v>26</v>
      </c>
      <c r="J64" s="91" t="s">
        <v>88</v>
      </c>
      <c r="K64" s="91" t="s">
        <v>88</v>
      </c>
      <c r="L64" s="91" t="s">
        <v>88</v>
      </c>
      <c r="M64" s="91" t="s">
        <v>88</v>
      </c>
      <c r="N64" s="91" t="s">
        <v>88</v>
      </c>
      <c r="O64" s="91" t="s">
        <v>88</v>
      </c>
      <c r="P64" s="91" t="s">
        <v>88</v>
      </c>
      <c r="Q64" s="46" t="s">
        <v>21</v>
      </c>
      <c r="R64" s="46" t="s">
        <v>21</v>
      </c>
      <c r="S64" s="91" t="s">
        <v>88</v>
      </c>
      <c r="T64" s="46" t="s">
        <v>21</v>
      </c>
      <c r="U64" s="46" t="s">
        <v>21</v>
      </c>
      <c r="V64" s="46"/>
      <c r="W64" s="46" t="s">
        <v>21</v>
      </c>
      <c r="X64" s="46" t="s">
        <v>21</v>
      </c>
      <c r="Y64" s="91" t="s">
        <v>88</v>
      </c>
      <c r="Z64" s="91" t="s">
        <v>88</v>
      </c>
      <c r="AA64" s="91" t="s">
        <v>88</v>
      </c>
      <c r="AB64" s="40" t="s">
        <v>21</v>
      </c>
      <c r="AC64" s="91" t="s">
        <v>88</v>
      </c>
      <c r="AD64" s="91" t="s">
        <v>88</v>
      </c>
      <c r="AE64" s="91" t="s">
        <v>88</v>
      </c>
      <c r="AF64" s="91" t="s">
        <v>88</v>
      </c>
      <c r="AG64" s="91" t="s">
        <v>88</v>
      </c>
      <c r="AH64" s="46" t="s">
        <v>21</v>
      </c>
      <c r="AI64" s="46" t="s">
        <v>21</v>
      </c>
      <c r="AJ64" s="46" t="s">
        <v>21</v>
      </c>
      <c r="AK64" s="91" t="s">
        <v>88</v>
      </c>
      <c r="AL64" s="91" t="s">
        <v>88</v>
      </c>
      <c r="AM64" s="50"/>
    </row>
    <row r="65" spans="2:39" ht="12.95" customHeight="1" x14ac:dyDescent="0.25">
      <c r="B65" s="49" t="s">
        <v>158</v>
      </c>
      <c r="C65" s="90"/>
      <c r="D65" s="182" t="s">
        <v>383</v>
      </c>
      <c r="E65" s="183"/>
      <c r="F65" s="91" t="s">
        <v>88</v>
      </c>
      <c r="G65" s="21">
        <v>24</v>
      </c>
      <c r="H65" s="21">
        <v>24</v>
      </c>
      <c r="I65" s="21">
        <v>26</v>
      </c>
      <c r="J65" s="91" t="s">
        <v>88</v>
      </c>
      <c r="K65" s="91" t="s">
        <v>88</v>
      </c>
      <c r="L65" s="91" t="s">
        <v>88</v>
      </c>
      <c r="M65" s="91" t="s">
        <v>88</v>
      </c>
      <c r="N65" s="91" t="s">
        <v>88</v>
      </c>
      <c r="O65" s="91" t="s">
        <v>88</v>
      </c>
      <c r="P65" s="91" t="s">
        <v>88</v>
      </c>
      <c r="Q65" s="46" t="s">
        <v>21</v>
      </c>
      <c r="R65" s="46" t="s">
        <v>21</v>
      </c>
      <c r="S65" s="91" t="s">
        <v>88</v>
      </c>
      <c r="T65" s="46" t="s">
        <v>21</v>
      </c>
      <c r="U65" s="21"/>
      <c r="V65" s="21"/>
      <c r="W65" s="21">
        <v>31</v>
      </c>
      <c r="X65" s="21">
        <v>33</v>
      </c>
      <c r="Y65" s="91" t="s">
        <v>88</v>
      </c>
      <c r="Z65" s="91" t="s">
        <v>88</v>
      </c>
      <c r="AA65" s="91" t="s">
        <v>88</v>
      </c>
      <c r="AB65" s="21">
        <v>49</v>
      </c>
      <c r="AC65" s="91" t="s">
        <v>88</v>
      </c>
      <c r="AD65" s="91" t="s">
        <v>88</v>
      </c>
      <c r="AE65" s="91" t="s">
        <v>88</v>
      </c>
      <c r="AF65" s="91" t="s">
        <v>88</v>
      </c>
      <c r="AG65" s="91" t="s">
        <v>88</v>
      </c>
      <c r="AH65" s="21">
        <v>46</v>
      </c>
      <c r="AI65" s="46" t="s">
        <v>21</v>
      </c>
      <c r="AJ65" s="46" t="s">
        <v>21</v>
      </c>
      <c r="AK65" s="91" t="s">
        <v>88</v>
      </c>
      <c r="AL65" s="91" t="s">
        <v>88</v>
      </c>
      <c r="AM65" s="50"/>
    </row>
    <row r="66" spans="2:39" ht="12.95" customHeight="1" x14ac:dyDescent="0.25">
      <c r="B66" s="49" t="s">
        <v>159</v>
      </c>
      <c r="C66" s="67"/>
      <c r="D66" s="182" t="s">
        <v>228</v>
      </c>
      <c r="E66" s="183"/>
      <c r="F66" s="21">
        <v>0.6</v>
      </c>
      <c r="G66" s="21">
        <v>17</v>
      </c>
      <c r="H66" s="21">
        <v>17</v>
      </c>
      <c r="I66" s="21">
        <v>8.1999999999999993</v>
      </c>
      <c r="J66" s="41" t="s">
        <v>272</v>
      </c>
      <c r="K66" s="41" t="s">
        <v>273</v>
      </c>
      <c r="L66" s="41" t="s">
        <v>274</v>
      </c>
      <c r="M66" s="41" t="s">
        <v>273</v>
      </c>
      <c r="N66" s="41" t="s">
        <v>276</v>
      </c>
      <c r="O66" s="41" t="s">
        <v>273</v>
      </c>
      <c r="P66" s="41" t="s">
        <v>277</v>
      </c>
      <c r="Q66" s="41" t="s">
        <v>278</v>
      </c>
      <c r="R66" s="41" t="s">
        <v>279</v>
      </c>
      <c r="S66" s="41" t="s">
        <v>280</v>
      </c>
      <c r="T66" s="41" t="s">
        <v>281</v>
      </c>
      <c r="U66" s="21">
        <v>6.4</v>
      </c>
      <c r="V66" s="21"/>
      <c r="W66" s="41" t="s">
        <v>282</v>
      </c>
      <c r="X66" s="41" t="s">
        <v>283</v>
      </c>
      <c r="Y66" s="41" t="s">
        <v>273</v>
      </c>
      <c r="Z66" s="41" t="s">
        <v>273</v>
      </c>
      <c r="AA66" s="41" t="s">
        <v>285</v>
      </c>
      <c r="AB66" s="41" t="s">
        <v>284</v>
      </c>
      <c r="AC66" s="41" t="s">
        <v>273</v>
      </c>
      <c r="AD66" s="41" t="s">
        <v>273</v>
      </c>
      <c r="AE66" s="41" t="s">
        <v>273</v>
      </c>
      <c r="AF66" s="41" t="s">
        <v>274</v>
      </c>
      <c r="AG66" s="41" t="s">
        <v>275</v>
      </c>
      <c r="AH66" s="21">
        <v>14</v>
      </c>
      <c r="AI66" s="41" t="s">
        <v>286</v>
      </c>
      <c r="AJ66" s="41" t="s">
        <v>287</v>
      </c>
      <c r="AK66" s="41" t="s">
        <v>288</v>
      </c>
      <c r="AL66" s="41" t="s">
        <v>289</v>
      </c>
      <c r="AM66" s="50"/>
    </row>
    <row r="67" spans="2:39" ht="12.95" customHeight="1" x14ac:dyDescent="0.25">
      <c r="B67" s="49" t="s">
        <v>209</v>
      </c>
      <c r="C67" s="67"/>
      <c r="D67" s="179" t="s">
        <v>249</v>
      </c>
      <c r="E67" s="179"/>
      <c r="F67" s="21">
        <v>5</v>
      </c>
      <c r="G67" s="21">
        <v>5</v>
      </c>
      <c r="H67" s="21">
        <v>5</v>
      </c>
      <c r="I67" s="21">
        <v>5</v>
      </c>
      <c r="J67" s="21">
        <v>6</v>
      </c>
      <c r="K67" s="21">
        <v>6</v>
      </c>
      <c r="L67" s="21">
        <v>7</v>
      </c>
      <c r="M67" s="21">
        <v>10</v>
      </c>
      <c r="N67" s="21">
        <v>8</v>
      </c>
      <c r="O67" s="21">
        <v>8</v>
      </c>
      <c r="P67" s="21">
        <v>9</v>
      </c>
      <c r="Q67" s="21"/>
      <c r="R67" s="21"/>
      <c r="S67" s="21"/>
      <c r="T67" s="21"/>
      <c r="U67" s="21"/>
      <c r="V67" s="21"/>
      <c r="W67" s="21"/>
      <c r="X67" s="41">
        <v>8</v>
      </c>
      <c r="Y67" s="21">
        <v>8</v>
      </c>
      <c r="Z67" s="21"/>
      <c r="AA67" s="21"/>
      <c r="AB67" s="21" t="s">
        <v>88</v>
      </c>
      <c r="AC67" s="41">
        <v>11</v>
      </c>
      <c r="AD67" s="21">
        <v>7</v>
      </c>
      <c r="AE67" s="21">
        <v>8</v>
      </c>
      <c r="AF67" s="21">
        <v>7</v>
      </c>
      <c r="AG67" s="21">
        <v>7</v>
      </c>
      <c r="AH67" s="21">
        <v>11</v>
      </c>
      <c r="AI67" s="21"/>
      <c r="AJ67" s="21"/>
      <c r="AK67" s="21"/>
      <c r="AL67" s="34"/>
      <c r="AM67" s="50"/>
    </row>
    <row r="68" spans="2:39" ht="12.95" customHeight="1" x14ac:dyDescent="0.25">
      <c r="B68" s="49"/>
      <c r="C68" s="69" t="s">
        <v>382</v>
      </c>
      <c r="D68" s="66"/>
      <c r="E68" s="89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41"/>
      <c r="Y68" s="21"/>
      <c r="Z68" s="21"/>
      <c r="AA68" s="21"/>
      <c r="AB68" s="21"/>
      <c r="AC68" s="41"/>
      <c r="AD68" s="21"/>
      <c r="AE68" s="21"/>
      <c r="AF68" s="21"/>
      <c r="AG68" s="21"/>
      <c r="AH68" s="21"/>
      <c r="AI68" s="21"/>
      <c r="AJ68" s="21"/>
      <c r="AK68" s="21"/>
      <c r="AL68" s="34"/>
      <c r="AM68" s="50"/>
    </row>
    <row r="69" spans="2:39" ht="12.95" customHeight="1" x14ac:dyDescent="0.25">
      <c r="B69" s="49" t="s">
        <v>160</v>
      </c>
      <c r="C69" s="67"/>
      <c r="D69" s="179" t="s">
        <v>248</v>
      </c>
      <c r="E69" s="179"/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  <c r="P69" s="40">
        <v>0</v>
      </c>
      <c r="Q69" s="21">
        <v>4</v>
      </c>
      <c r="R69" s="21">
        <v>23</v>
      </c>
      <c r="S69" s="21">
        <v>10</v>
      </c>
      <c r="T69" s="21">
        <v>28</v>
      </c>
      <c r="U69" s="21">
        <v>15</v>
      </c>
      <c r="V69" s="21"/>
      <c r="W69" s="21">
        <v>2</v>
      </c>
      <c r="X69" s="63">
        <v>0</v>
      </c>
      <c r="Y69" s="40">
        <v>0</v>
      </c>
      <c r="Z69" s="21"/>
      <c r="AA69" s="21">
        <v>43</v>
      </c>
      <c r="AB69" s="21">
        <v>44</v>
      </c>
      <c r="AC69" s="63">
        <v>0</v>
      </c>
      <c r="AD69" s="40">
        <v>0</v>
      </c>
      <c r="AE69" s="40">
        <v>0</v>
      </c>
      <c r="AF69" s="40">
        <v>0</v>
      </c>
      <c r="AG69" s="40">
        <v>0</v>
      </c>
      <c r="AH69" s="40">
        <v>0</v>
      </c>
      <c r="AI69" s="21">
        <v>28</v>
      </c>
      <c r="AJ69" s="21">
        <v>34</v>
      </c>
      <c r="AK69" s="21">
        <v>13</v>
      </c>
      <c r="AL69" s="34">
        <v>10</v>
      </c>
      <c r="AM69" s="50"/>
    </row>
    <row r="70" spans="2:39" ht="12.95" customHeight="1" x14ac:dyDescent="0.25">
      <c r="B70" s="49" t="s">
        <v>208</v>
      </c>
      <c r="C70" s="67"/>
      <c r="D70" s="179" t="s">
        <v>215</v>
      </c>
      <c r="E70" s="179"/>
      <c r="F70" s="21" t="s">
        <v>96</v>
      </c>
      <c r="G70" s="21" t="s">
        <v>96</v>
      </c>
      <c r="H70" s="21" t="s">
        <v>96</v>
      </c>
      <c r="I70" s="21" t="s">
        <v>96</v>
      </c>
      <c r="J70" s="21" t="s">
        <v>96</v>
      </c>
      <c r="K70" s="21" t="s">
        <v>96</v>
      </c>
      <c r="L70" s="21" t="s">
        <v>96</v>
      </c>
      <c r="M70" s="21" t="s">
        <v>96</v>
      </c>
      <c r="N70" s="21" t="s">
        <v>96</v>
      </c>
      <c r="O70" s="21" t="s">
        <v>96</v>
      </c>
      <c r="P70" s="21" t="s">
        <v>96</v>
      </c>
      <c r="Q70" s="21" t="s">
        <v>104</v>
      </c>
      <c r="R70" s="21"/>
      <c r="S70" s="21"/>
      <c r="T70" s="21"/>
      <c r="U70" s="21"/>
      <c r="V70" s="21"/>
      <c r="W70" s="21"/>
      <c r="X70" s="41" t="s">
        <v>95</v>
      </c>
      <c r="Y70" s="21" t="s">
        <v>96</v>
      </c>
      <c r="Z70" s="21"/>
      <c r="AA70" s="21"/>
      <c r="AB70" s="21" t="s">
        <v>88</v>
      </c>
      <c r="AC70" s="41" t="s">
        <v>96</v>
      </c>
      <c r="AD70" s="41" t="s">
        <v>96</v>
      </c>
      <c r="AE70" s="41" t="s">
        <v>96</v>
      </c>
      <c r="AF70" s="41" t="s">
        <v>96</v>
      </c>
      <c r="AG70" s="41" t="s">
        <v>96</v>
      </c>
      <c r="AH70" s="41" t="s">
        <v>96</v>
      </c>
      <c r="AI70" s="21"/>
      <c r="AJ70" s="21"/>
      <c r="AK70" s="21"/>
      <c r="AL70" s="34"/>
      <c r="AM70" s="50"/>
    </row>
    <row r="71" spans="2:39" ht="12.95" customHeight="1" x14ac:dyDescent="0.25">
      <c r="B71" s="49" t="s">
        <v>210</v>
      </c>
      <c r="C71" s="67"/>
      <c r="D71" s="179" t="s">
        <v>250</v>
      </c>
      <c r="E71" s="179"/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21">
        <v>15</v>
      </c>
      <c r="N71" s="21">
        <v>4</v>
      </c>
      <c r="O71" s="21">
        <v>5</v>
      </c>
      <c r="P71" s="21">
        <v>39</v>
      </c>
      <c r="Q71" s="21">
        <v>42</v>
      </c>
      <c r="R71" s="21">
        <v>2</v>
      </c>
      <c r="S71" s="21">
        <v>7</v>
      </c>
      <c r="T71" s="21">
        <v>7</v>
      </c>
      <c r="U71" s="21">
        <v>21</v>
      </c>
      <c r="V71" s="21"/>
      <c r="W71" s="21">
        <v>0</v>
      </c>
      <c r="X71" s="41">
        <v>11</v>
      </c>
      <c r="Y71" s="21">
        <v>18</v>
      </c>
      <c r="Z71" s="21">
        <v>8</v>
      </c>
      <c r="AA71" s="21">
        <v>25</v>
      </c>
      <c r="AB71" s="40">
        <v>0</v>
      </c>
      <c r="AC71" s="41">
        <v>36</v>
      </c>
      <c r="AD71" s="40">
        <v>0</v>
      </c>
      <c r="AE71" s="21">
        <v>29</v>
      </c>
      <c r="AF71" s="40">
        <v>0</v>
      </c>
      <c r="AG71" s="40">
        <v>0</v>
      </c>
      <c r="AH71" s="21">
        <v>31</v>
      </c>
      <c r="AI71" s="21">
        <v>7</v>
      </c>
      <c r="AJ71" s="21">
        <v>16</v>
      </c>
      <c r="AK71" s="21">
        <v>4</v>
      </c>
      <c r="AL71" s="34">
        <v>37</v>
      </c>
      <c r="AM71" s="50"/>
    </row>
    <row r="72" spans="2:39" ht="12.95" customHeight="1" x14ac:dyDescent="0.25">
      <c r="B72" s="49" t="s">
        <v>213</v>
      </c>
      <c r="C72" s="90"/>
      <c r="D72" s="179" t="s">
        <v>251</v>
      </c>
      <c r="E72" s="179"/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21">
        <v>2</v>
      </c>
      <c r="M72" s="21">
        <v>4</v>
      </c>
      <c r="N72" s="21">
        <v>1</v>
      </c>
      <c r="O72" s="21">
        <v>10</v>
      </c>
      <c r="P72" s="21">
        <v>11</v>
      </c>
      <c r="Q72" s="21">
        <v>10</v>
      </c>
      <c r="R72" s="21">
        <v>15</v>
      </c>
      <c r="S72" s="21">
        <v>21</v>
      </c>
      <c r="T72" s="21">
        <v>8</v>
      </c>
      <c r="U72" s="40">
        <v>0</v>
      </c>
      <c r="V72" s="21"/>
      <c r="W72" s="21">
        <v>5</v>
      </c>
      <c r="X72" s="41">
        <v>1</v>
      </c>
      <c r="Y72" s="21">
        <v>11</v>
      </c>
      <c r="Z72" s="21">
        <v>1</v>
      </c>
      <c r="AA72" s="40">
        <v>0</v>
      </c>
      <c r="AB72" s="40">
        <v>0</v>
      </c>
      <c r="AC72" s="40">
        <v>0</v>
      </c>
      <c r="AD72" s="21">
        <v>7</v>
      </c>
      <c r="AE72" s="21">
        <v>2</v>
      </c>
      <c r="AF72" s="21">
        <v>14</v>
      </c>
      <c r="AG72" s="21">
        <v>32</v>
      </c>
      <c r="AH72" s="21">
        <v>10</v>
      </c>
      <c r="AI72" s="21">
        <v>8</v>
      </c>
      <c r="AJ72" s="40">
        <v>0</v>
      </c>
      <c r="AK72" s="21">
        <v>5</v>
      </c>
      <c r="AL72" s="34">
        <v>1</v>
      </c>
      <c r="AM72" s="50"/>
    </row>
    <row r="73" spans="2:39" ht="12.95" customHeight="1" x14ac:dyDescent="0.25">
      <c r="B73" s="49" t="s">
        <v>214</v>
      </c>
      <c r="C73" s="90"/>
      <c r="D73" s="179" t="s">
        <v>252</v>
      </c>
      <c r="E73" s="179"/>
      <c r="F73" s="40">
        <v>0</v>
      </c>
      <c r="G73" s="40">
        <v>0</v>
      </c>
      <c r="H73" s="40">
        <v>0</v>
      </c>
      <c r="I73" s="40">
        <v>0</v>
      </c>
      <c r="J73" s="21">
        <v>2</v>
      </c>
      <c r="K73" s="21">
        <v>11</v>
      </c>
      <c r="L73" s="21">
        <v>1</v>
      </c>
      <c r="M73" s="21">
        <v>2</v>
      </c>
      <c r="N73" s="21">
        <v>10</v>
      </c>
      <c r="O73" s="21">
        <v>1</v>
      </c>
      <c r="P73" s="21">
        <v>16</v>
      </c>
      <c r="Q73" s="40">
        <v>0</v>
      </c>
      <c r="R73" s="40">
        <v>0</v>
      </c>
      <c r="S73" s="40">
        <v>0</v>
      </c>
      <c r="T73" s="21">
        <v>3</v>
      </c>
      <c r="U73" s="40">
        <v>0</v>
      </c>
      <c r="V73" s="21"/>
      <c r="W73" s="21">
        <v>8</v>
      </c>
      <c r="X73" s="41">
        <v>15</v>
      </c>
      <c r="Y73" s="21">
        <v>18</v>
      </c>
      <c r="Z73" s="21">
        <v>7</v>
      </c>
      <c r="AA73" s="40">
        <v>0</v>
      </c>
      <c r="AB73" s="40">
        <v>0</v>
      </c>
      <c r="AC73" s="40">
        <v>0</v>
      </c>
      <c r="AD73" s="21">
        <v>7</v>
      </c>
      <c r="AE73" s="21">
        <v>3</v>
      </c>
      <c r="AF73" s="21">
        <v>5</v>
      </c>
      <c r="AG73" s="21">
        <v>1</v>
      </c>
      <c r="AH73" s="21">
        <v>15</v>
      </c>
      <c r="AI73" s="21">
        <v>3</v>
      </c>
      <c r="AJ73" s="40">
        <v>0</v>
      </c>
      <c r="AK73" s="21">
        <v>8</v>
      </c>
      <c r="AL73" s="34">
        <v>22</v>
      </c>
      <c r="AM73" s="50"/>
    </row>
    <row r="74" spans="2:39" ht="12.95" customHeight="1" x14ac:dyDescent="0.25">
      <c r="B74" s="49" t="s">
        <v>229</v>
      </c>
      <c r="C74" s="90"/>
      <c r="D74" s="179" t="s">
        <v>253</v>
      </c>
      <c r="E74" s="179"/>
      <c r="F74" s="21">
        <v>36</v>
      </c>
      <c r="G74" s="21">
        <v>34</v>
      </c>
      <c r="H74" s="21">
        <v>26</v>
      </c>
      <c r="I74" s="21">
        <v>34</v>
      </c>
      <c r="J74" s="21">
        <v>36</v>
      </c>
      <c r="K74" s="21">
        <v>37</v>
      </c>
      <c r="L74" s="21">
        <v>45</v>
      </c>
      <c r="M74" s="21">
        <v>13</v>
      </c>
      <c r="N74" s="21">
        <v>27</v>
      </c>
      <c r="O74" s="21">
        <v>38</v>
      </c>
      <c r="P74" s="40">
        <v>0</v>
      </c>
      <c r="Q74" s="40">
        <v>0</v>
      </c>
      <c r="R74" s="40">
        <v>0</v>
      </c>
      <c r="S74" s="40">
        <v>0</v>
      </c>
      <c r="T74" s="21">
        <v>0</v>
      </c>
      <c r="U74" s="40">
        <v>0</v>
      </c>
      <c r="V74" s="21"/>
      <c r="W74" s="21">
        <v>33</v>
      </c>
      <c r="X74" s="41">
        <v>5</v>
      </c>
      <c r="Y74" s="21">
        <v>27</v>
      </c>
      <c r="Z74" s="21">
        <v>33</v>
      </c>
      <c r="AA74" s="40">
        <v>0</v>
      </c>
      <c r="AB74" s="40">
        <v>0</v>
      </c>
      <c r="AC74" s="40">
        <v>0</v>
      </c>
      <c r="AD74" s="21">
        <v>52</v>
      </c>
      <c r="AE74" s="21">
        <v>28</v>
      </c>
      <c r="AF74" s="21">
        <v>31</v>
      </c>
      <c r="AG74" s="21">
        <v>45</v>
      </c>
      <c r="AH74" s="40">
        <v>0</v>
      </c>
      <c r="AI74" s="21">
        <v>0</v>
      </c>
      <c r="AJ74" s="40">
        <v>0</v>
      </c>
      <c r="AK74" s="21">
        <v>36</v>
      </c>
      <c r="AL74" s="40">
        <v>0</v>
      </c>
      <c r="AM74" s="50"/>
    </row>
    <row r="75" spans="2:39" ht="12.95" customHeight="1" x14ac:dyDescent="0.25">
      <c r="B75" s="49"/>
      <c r="C75" s="90"/>
      <c r="D75" s="90"/>
      <c r="E75" s="90"/>
      <c r="F75" s="21">
        <f t="shared" ref="F75:U75" si="9">SUM(F71:F74)+F69</f>
        <v>36</v>
      </c>
      <c r="G75" s="21">
        <f t="shared" si="9"/>
        <v>34</v>
      </c>
      <c r="H75" s="21">
        <f t="shared" si="9"/>
        <v>26</v>
      </c>
      <c r="I75" s="21">
        <f t="shared" si="9"/>
        <v>34</v>
      </c>
      <c r="J75" s="21">
        <f t="shared" si="9"/>
        <v>38</v>
      </c>
      <c r="K75" s="21">
        <f t="shared" si="9"/>
        <v>48</v>
      </c>
      <c r="L75" s="21">
        <f t="shared" si="9"/>
        <v>48</v>
      </c>
      <c r="M75" s="21">
        <f t="shared" si="9"/>
        <v>34</v>
      </c>
      <c r="N75" s="21">
        <f t="shared" si="9"/>
        <v>42</v>
      </c>
      <c r="O75" s="21">
        <f t="shared" si="9"/>
        <v>54</v>
      </c>
      <c r="P75" s="21">
        <f t="shared" si="9"/>
        <v>66</v>
      </c>
      <c r="Q75" s="21">
        <f t="shared" si="9"/>
        <v>56</v>
      </c>
      <c r="R75" s="21">
        <f t="shared" si="9"/>
        <v>40</v>
      </c>
      <c r="S75" s="21">
        <f t="shared" si="9"/>
        <v>38</v>
      </c>
      <c r="T75" s="21">
        <f t="shared" si="9"/>
        <v>46</v>
      </c>
      <c r="U75" s="21">
        <f t="shared" si="9"/>
        <v>36</v>
      </c>
      <c r="V75" s="21"/>
      <c r="W75" s="21">
        <f t="shared" ref="W75:AL75" si="10">SUM(W71:W74)+W69</f>
        <v>48</v>
      </c>
      <c r="X75" s="21">
        <f t="shared" si="10"/>
        <v>32</v>
      </c>
      <c r="Y75" s="21">
        <f t="shared" si="10"/>
        <v>74</v>
      </c>
      <c r="Z75" s="21">
        <f t="shared" si="10"/>
        <v>49</v>
      </c>
      <c r="AA75" s="21">
        <f t="shared" si="10"/>
        <v>68</v>
      </c>
      <c r="AB75" s="21">
        <f t="shared" si="10"/>
        <v>44</v>
      </c>
      <c r="AC75" s="21">
        <f t="shared" si="10"/>
        <v>36</v>
      </c>
      <c r="AD75" s="21">
        <f t="shared" si="10"/>
        <v>66</v>
      </c>
      <c r="AE75" s="21">
        <f t="shared" si="10"/>
        <v>62</v>
      </c>
      <c r="AF75" s="21">
        <f t="shared" si="10"/>
        <v>50</v>
      </c>
      <c r="AG75" s="21">
        <f t="shared" si="10"/>
        <v>78</v>
      </c>
      <c r="AH75" s="21">
        <f t="shared" si="10"/>
        <v>56</v>
      </c>
      <c r="AI75" s="21">
        <f t="shared" si="10"/>
        <v>46</v>
      </c>
      <c r="AJ75" s="21">
        <f t="shared" si="10"/>
        <v>50</v>
      </c>
      <c r="AK75" s="21">
        <f t="shared" si="10"/>
        <v>66</v>
      </c>
      <c r="AL75" s="21">
        <f t="shared" si="10"/>
        <v>70</v>
      </c>
      <c r="AM75" s="50"/>
    </row>
    <row r="76" spans="2:39" ht="12.95" customHeight="1" x14ac:dyDescent="0.25">
      <c r="B76" s="49"/>
      <c r="C76" s="90"/>
      <c r="D76" s="90"/>
      <c r="E76" s="90">
        <v>16</v>
      </c>
      <c r="F76" s="46" t="s">
        <v>88</v>
      </c>
      <c r="G76" s="46" t="s">
        <v>88</v>
      </c>
      <c r="H76" s="46" t="s">
        <v>88</v>
      </c>
      <c r="I76" s="46" t="s">
        <v>88</v>
      </c>
      <c r="J76" s="46" t="s">
        <v>88</v>
      </c>
      <c r="K76" s="46" t="s">
        <v>88</v>
      </c>
      <c r="L76" s="46" t="s">
        <v>88</v>
      </c>
      <c r="M76" s="46" t="s">
        <v>88</v>
      </c>
      <c r="N76" s="46" t="s">
        <v>88</v>
      </c>
      <c r="O76" s="46" t="s">
        <v>88</v>
      </c>
      <c r="P76" s="46" t="s">
        <v>88</v>
      </c>
      <c r="Q76" s="46" t="s">
        <v>88</v>
      </c>
      <c r="R76" s="46" t="s">
        <v>88</v>
      </c>
      <c r="S76" s="46" t="s">
        <v>88</v>
      </c>
      <c r="T76" s="46" t="s">
        <v>88</v>
      </c>
      <c r="U76" s="46" t="s">
        <v>88</v>
      </c>
      <c r="V76" s="21"/>
      <c r="W76" s="46" t="s">
        <v>88</v>
      </c>
      <c r="X76" s="46" t="s">
        <v>88</v>
      </c>
      <c r="Y76" s="46" t="s">
        <v>88</v>
      </c>
      <c r="Z76" s="46" t="s">
        <v>88</v>
      </c>
      <c r="AA76" s="46" t="s">
        <v>88</v>
      </c>
      <c r="AB76" s="21" t="s">
        <v>96</v>
      </c>
      <c r="AC76" s="46" t="s">
        <v>88</v>
      </c>
      <c r="AD76" s="46" t="s">
        <v>88</v>
      </c>
      <c r="AE76" s="46" t="s">
        <v>88</v>
      </c>
      <c r="AF76" s="46" t="s">
        <v>88</v>
      </c>
      <c r="AG76" s="46" t="s">
        <v>88</v>
      </c>
      <c r="AH76" s="46" t="s">
        <v>88</v>
      </c>
      <c r="AI76" s="46" t="s">
        <v>88</v>
      </c>
      <c r="AJ76" s="46" t="s">
        <v>88</v>
      </c>
      <c r="AK76" s="46" t="s">
        <v>88</v>
      </c>
      <c r="AL76" s="47" t="s">
        <v>88</v>
      </c>
      <c r="AM76" s="50"/>
    </row>
    <row r="77" spans="2:39" ht="12.95" customHeight="1" x14ac:dyDescent="0.25">
      <c r="B77" s="49"/>
      <c r="C77" s="90"/>
      <c r="D77" s="90"/>
      <c r="E77" s="90">
        <f>E76-1</f>
        <v>15</v>
      </c>
      <c r="F77" s="46" t="s">
        <v>88</v>
      </c>
      <c r="G77" s="46" t="s">
        <v>88</v>
      </c>
      <c r="H77" s="46" t="s">
        <v>88</v>
      </c>
      <c r="I77" s="46" t="s">
        <v>88</v>
      </c>
      <c r="J77" s="46" t="s">
        <v>88</v>
      </c>
      <c r="K77" s="46" t="s">
        <v>88</v>
      </c>
      <c r="L77" s="46" t="s">
        <v>88</v>
      </c>
      <c r="M77" s="46" t="s">
        <v>88</v>
      </c>
      <c r="N77" s="46" t="s">
        <v>88</v>
      </c>
      <c r="O77" s="46" t="s">
        <v>88</v>
      </c>
      <c r="P77" s="46" t="s">
        <v>88</v>
      </c>
      <c r="Q77" s="46" t="s">
        <v>88</v>
      </c>
      <c r="R77" s="46" t="s">
        <v>88</v>
      </c>
      <c r="S77" s="46" t="s">
        <v>88</v>
      </c>
      <c r="T77" s="46" t="s">
        <v>88</v>
      </c>
      <c r="U77" s="46" t="s">
        <v>88</v>
      </c>
      <c r="V77" s="21"/>
      <c r="W77" s="46" t="s">
        <v>88</v>
      </c>
      <c r="X77" s="46" t="s">
        <v>88</v>
      </c>
      <c r="Y77" s="46" t="s">
        <v>88</v>
      </c>
      <c r="Z77" s="46" t="s">
        <v>88</v>
      </c>
      <c r="AA77" s="46" t="s">
        <v>88</v>
      </c>
      <c r="AB77" s="21" t="s">
        <v>97</v>
      </c>
      <c r="AC77" s="46" t="s">
        <v>88</v>
      </c>
      <c r="AD77" s="46" t="s">
        <v>88</v>
      </c>
      <c r="AE77" s="46" t="s">
        <v>88</v>
      </c>
      <c r="AF77" s="46" t="s">
        <v>88</v>
      </c>
      <c r="AG77" s="46" t="s">
        <v>88</v>
      </c>
      <c r="AH77" s="46" t="s">
        <v>88</v>
      </c>
      <c r="AI77" s="46" t="s">
        <v>88</v>
      </c>
      <c r="AJ77" s="21" t="s">
        <v>96</v>
      </c>
      <c r="AK77" s="46" t="s">
        <v>88</v>
      </c>
      <c r="AL77" s="47" t="s">
        <v>88</v>
      </c>
      <c r="AM77" s="50"/>
    </row>
    <row r="78" spans="2:39" ht="12.95" customHeight="1" x14ac:dyDescent="0.25">
      <c r="B78" s="49"/>
      <c r="C78" s="90"/>
      <c r="D78" s="90"/>
      <c r="E78" s="90">
        <f t="shared" ref="E78:E86" si="11">E77-1</f>
        <v>14</v>
      </c>
      <c r="F78" s="46" t="s">
        <v>88</v>
      </c>
      <c r="G78" s="46" t="s">
        <v>88</v>
      </c>
      <c r="H78" s="46" t="s">
        <v>88</v>
      </c>
      <c r="I78" s="46" t="s">
        <v>88</v>
      </c>
      <c r="J78" s="46" t="s">
        <v>88</v>
      </c>
      <c r="K78" s="46" t="s">
        <v>88</v>
      </c>
      <c r="L78" s="46" t="s">
        <v>88</v>
      </c>
      <c r="M78" s="46" t="s">
        <v>88</v>
      </c>
      <c r="N78" s="46" t="s">
        <v>88</v>
      </c>
      <c r="O78" s="46" t="s">
        <v>88</v>
      </c>
      <c r="P78" s="46" t="s">
        <v>88</v>
      </c>
      <c r="Q78" s="46" t="s">
        <v>88</v>
      </c>
      <c r="R78" s="21" t="s">
        <v>95</v>
      </c>
      <c r="S78" s="46" t="s">
        <v>88</v>
      </c>
      <c r="T78" s="21" t="s">
        <v>96</v>
      </c>
      <c r="U78" s="46" t="s">
        <v>88</v>
      </c>
      <c r="V78" s="21"/>
      <c r="W78" s="46" t="s">
        <v>88</v>
      </c>
      <c r="X78" s="46" t="s">
        <v>88</v>
      </c>
      <c r="Y78" s="46" t="s">
        <v>88</v>
      </c>
      <c r="Z78" s="46" t="s">
        <v>88</v>
      </c>
      <c r="AA78" s="21" t="s">
        <v>95</v>
      </c>
      <c r="AB78" s="21" t="s">
        <v>104</v>
      </c>
      <c r="AC78" s="46" t="s">
        <v>88</v>
      </c>
      <c r="AD78" s="46" t="s">
        <v>88</v>
      </c>
      <c r="AE78" s="46" t="s">
        <v>88</v>
      </c>
      <c r="AF78" s="46" t="s">
        <v>88</v>
      </c>
      <c r="AG78" s="46" t="s">
        <v>88</v>
      </c>
      <c r="AH78" s="46" t="s">
        <v>88</v>
      </c>
      <c r="AI78" s="21" t="s">
        <v>96</v>
      </c>
      <c r="AJ78" s="21" t="s">
        <v>99</v>
      </c>
      <c r="AK78" s="46" t="s">
        <v>88</v>
      </c>
      <c r="AL78" s="47" t="s">
        <v>88</v>
      </c>
      <c r="AM78" s="50"/>
    </row>
    <row r="79" spans="2:39" ht="12.95" customHeight="1" x14ac:dyDescent="0.25">
      <c r="B79" s="49"/>
      <c r="C79" s="90"/>
      <c r="D79" s="90"/>
      <c r="E79" s="90">
        <f t="shared" si="11"/>
        <v>13</v>
      </c>
      <c r="F79" s="46" t="s">
        <v>88</v>
      </c>
      <c r="G79" s="46" t="s">
        <v>88</v>
      </c>
      <c r="H79" s="46" t="s">
        <v>88</v>
      </c>
      <c r="I79" s="46" t="s">
        <v>88</v>
      </c>
      <c r="J79" s="46" t="s">
        <v>88</v>
      </c>
      <c r="K79" s="46" t="s">
        <v>88</v>
      </c>
      <c r="L79" s="46" t="s">
        <v>88</v>
      </c>
      <c r="M79" s="46" t="s">
        <v>88</v>
      </c>
      <c r="N79" s="46" t="s">
        <v>88</v>
      </c>
      <c r="O79" s="46" t="s">
        <v>88</v>
      </c>
      <c r="P79" s="46" t="s">
        <v>88</v>
      </c>
      <c r="Q79" s="46" t="s">
        <v>88</v>
      </c>
      <c r="R79" s="21" t="s">
        <v>99</v>
      </c>
      <c r="S79" s="46" t="s">
        <v>88</v>
      </c>
      <c r="T79" s="21" t="s">
        <v>100</v>
      </c>
      <c r="U79" s="46" t="s">
        <v>88</v>
      </c>
      <c r="V79" s="21"/>
      <c r="W79" s="46" t="s">
        <v>88</v>
      </c>
      <c r="X79" s="46" t="s">
        <v>88</v>
      </c>
      <c r="Y79" s="46" t="s">
        <v>88</v>
      </c>
      <c r="Z79" s="46" t="s">
        <v>88</v>
      </c>
      <c r="AA79" s="46" t="s">
        <v>88</v>
      </c>
      <c r="AB79" s="21" t="s">
        <v>109</v>
      </c>
      <c r="AC79" s="46" t="s">
        <v>88</v>
      </c>
      <c r="AD79" s="46" t="s">
        <v>88</v>
      </c>
      <c r="AE79" s="46" t="s">
        <v>88</v>
      </c>
      <c r="AF79" s="46" t="s">
        <v>88</v>
      </c>
      <c r="AG79" s="46" t="s">
        <v>88</v>
      </c>
      <c r="AH79" s="46" t="s">
        <v>88</v>
      </c>
      <c r="AI79" s="21" t="s">
        <v>97</v>
      </c>
      <c r="AJ79" s="21" t="s">
        <v>103</v>
      </c>
      <c r="AK79" s="46" t="s">
        <v>88</v>
      </c>
      <c r="AL79" s="47" t="s">
        <v>88</v>
      </c>
      <c r="AM79" s="50"/>
    </row>
    <row r="80" spans="2:39" ht="12.95" customHeight="1" x14ac:dyDescent="0.25">
      <c r="B80" s="49"/>
      <c r="C80" s="90"/>
      <c r="D80" s="90"/>
      <c r="E80" s="90">
        <f t="shared" si="11"/>
        <v>12</v>
      </c>
      <c r="F80" s="46" t="s">
        <v>88</v>
      </c>
      <c r="G80" s="46" t="s">
        <v>88</v>
      </c>
      <c r="H80" s="46" t="s">
        <v>88</v>
      </c>
      <c r="I80" s="46" t="s">
        <v>88</v>
      </c>
      <c r="J80" s="46" t="s">
        <v>88</v>
      </c>
      <c r="K80" s="46" t="s">
        <v>88</v>
      </c>
      <c r="L80" s="46" t="s">
        <v>88</v>
      </c>
      <c r="M80" s="46" t="s">
        <v>88</v>
      </c>
      <c r="N80" s="46" t="s">
        <v>88</v>
      </c>
      <c r="O80" s="46" t="s">
        <v>88</v>
      </c>
      <c r="P80" s="46" t="s">
        <v>88</v>
      </c>
      <c r="Q80" s="46" t="s">
        <v>88</v>
      </c>
      <c r="R80" s="21" t="s">
        <v>103</v>
      </c>
      <c r="S80" s="21" t="s">
        <v>96</v>
      </c>
      <c r="T80" s="21" t="s">
        <v>109</v>
      </c>
      <c r="U80" s="21" t="s">
        <v>96</v>
      </c>
      <c r="V80" s="21"/>
      <c r="W80" s="46" t="s">
        <v>88</v>
      </c>
      <c r="X80" s="46" t="s">
        <v>88</v>
      </c>
      <c r="Y80" s="46" t="s">
        <v>88</v>
      </c>
      <c r="Z80" s="46" t="s">
        <v>88</v>
      </c>
      <c r="AA80" s="46" t="s">
        <v>88</v>
      </c>
      <c r="AB80" s="21" t="s">
        <v>123</v>
      </c>
      <c r="AC80" s="46" t="s">
        <v>88</v>
      </c>
      <c r="AD80" s="46" t="s">
        <v>88</v>
      </c>
      <c r="AE80" s="46" t="s">
        <v>88</v>
      </c>
      <c r="AF80" s="46" t="s">
        <v>88</v>
      </c>
      <c r="AG80" s="46" t="s">
        <v>88</v>
      </c>
      <c r="AH80" s="46" t="s">
        <v>88</v>
      </c>
      <c r="AI80" s="21" t="s">
        <v>109</v>
      </c>
      <c r="AJ80" s="21" t="s">
        <v>123</v>
      </c>
      <c r="AK80" s="21" t="s">
        <v>96</v>
      </c>
      <c r="AL80" s="34" t="s">
        <v>96</v>
      </c>
      <c r="AM80" s="50"/>
    </row>
    <row r="81" spans="2:39" ht="12.95" customHeight="1" x14ac:dyDescent="0.25">
      <c r="B81" s="49"/>
      <c r="C81" s="90"/>
      <c r="D81" s="90"/>
      <c r="E81" s="90">
        <f t="shared" si="11"/>
        <v>11</v>
      </c>
      <c r="F81" s="46" t="s">
        <v>88</v>
      </c>
      <c r="G81" s="46" t="s">
        <v>88</v>
      </c>
      <c r="H81" s="46" t="s">
        <v>88</v>
      </c>
      <c r="I81" s="46" t="s">
        <v>88</v>
      </c>
      <c r="J81" s="46" t="s">
        <v>88</v>
      </c>
      <c r="K81" s="46" t="s">
        <v>88</v>
      </c>
      <c r="L81" s="46" t="s">
        <v>88</v>
      </c>
      <c r="M81" s="46" t="s">
        <v>88</v>
      </c>
      <c r="N81" s="46" t="s">
        <v>88</v>
      </c>
      <c r="O81" s="46" t="s">
        <v>88</v>
      </c>
      <c r="P81" s="46" t="s">
        <v>88</v>
      </c>
      <c r="Q81" s="21" t="s">
        <v>96</v>
      </c>
      <c r="R81" s="21" t="s">
        <v>104</v>
      </c>
      <c r="S81" s="21" t="s">
        <v>103</v>
      </c>
      <c r="T81" s="21" t="s">
        <v>110</v>
      </c>
      <c r="U81" s="21" t="s">
        <v>104</v>
      </c>
      <c r="V81" s="21"/>
      <c r="W81" s="46" t="s">
        <v>88</v>
      </c>
      <c r="X81" s="46" t="s">
        <v>88</v>
      </c>
      <c r="Y81" s="46" t="s">
        <v>88</v>
      </c>
      <c r="Z81" s="46" t="s">
        <v>88</v>
      </c>
      <c r="AA81" s="46" t="s">
        <v>88</v>
      </c>
      <c r="AB81" s="21" t="s">
        <v>110</v>
      </c>
      <c r="AC81" s="21" t="s">
        <v>96</v>
      </c>
      <c r="AD81" s="46" t="s">
        <v>88</v>
      </c>
      <c r="AE81" s="46" t="s">
        <v>88</v>
      </c>
      <c r="AF81" s="46" t="s">
        <v>88</v>
      </c>
      <c r="AG81" s="46" t="s">
        <v>88</v>
      </c>
      <c r="AH81" s="21" t="s">
        <v>96</v>
      </c>
      <c r="AI81" s="21" t="s">
        <v>112</v>
      </c>
      <c r="AJ81" s="21" t="s">
        <v>105</v>
      </c>
      <c r="AK81" s="21" t="s">
        <v>109</v>
      </c>
      <c r="AL81" s="34" t="s">
        <v>99</v>
      </c>
      <c r="AM81" s="50"/>
    </row>
    <row r="82" spans="2:39" ht="12.95" customHeight="1" x14ac:dyDescent="0.25">
      <c r="B82" s="49"/>
      <c r="C82" s="90"/>
      <c r="D82" s="90"/>
      <c r="E82" s="90">
        <f t="shared" si="11"/>
        <v>10</v>
      </c>
      <c r="F82" s="46" t="s">
        <v>88</v>
      </c>
      <c r="G82" s="46" t="s">
        <v>88</v>
      </c>
      <c r="H82" s="46" t="s">
        <v>88</v>
      </c>
      <c r="I82" s="46" t="s">
        <v>88</v>
      </c>
      <c r="J82" s="46" t="s">
        <v>88</v>
      </c>
      <c r="K82" s="46" t="s">
        <v>88</v>
      </c>
      <c r="L82" s="46" t="s">
        <v>88</v>
      </c>
      <c r="M82" s="21" t="s">
        <v>96</v>
      </c>
      <c r="N82" s="46" t="s">
        <v>88</v>
      </c>
      <c r="O82" s="46" t="s">
        <v>88</v>
      </c>
      <c r="P82" s="46" t="s">
        <v>88</v>
      </c>
      <c r="Q82" s="21" t="s">
        <v>103</v>
      </c>
      <c r="R82" s="21" t="s">
        <v>130</v>
      </c>
      <c r="S82" s="21" t="s">
        <v>104</v>
      </c>
      <c r="T82" s="21" t="s">
        <v>105</v>
      </c>
      <c r="U82" s="21" t="s">
        <v>111</v>
      </c>
      <c r="V82" s="21"/>
      <c r="W82" s="46" t="s">
        <v>88</v>
      </c>
      <c r="X82" s="46" t="s">
        <v>88</v>
      </c>
      <c r="Y82" s="46" t="s">
        <v>88</v>
      </c>
      <c r="Z82" s="21" t="s">
        <v>95</v>
      </c>
      <c r="AA82" s="46" t="s">
        <v>88</v>
      </c>
      <c r="AB82" s="21" t="s">
        <v>108</v>
      </c>
      <c r="AC82" s="46" t="s">
        <v>88</v>
      </c>
      <c r="AD82" s="46" t="s">
        <v>88</v>
      </c>
      <c r="AE82" s="46" t="s">
        <v>88</v>
      </c>
      <c r="AF82" s="46" t="s">
        <v>88</v>
      </c>
      <c r="AG82" s="46" t="s">
        <v>88</v>
      </c>
      <c r="AH82" s="21" t="s">
        <v>112</v>
      </c>
      <c r="AI82" s="21" t="s">
        <v>130</v>
      </c>
      <c r="AJ82" s="21" t="s">
        <v>126</v>
      </c>
      <c r="AK82" s="21" t="s">
        <v>123</v>
      </c>
      <c r="AL82" s="34" t="s">
        <v>100</v>
      </c>
      <c r="AM82" s="50"/>
    </row>
    <row r="83" spans="2:39" ht="12.95" customHeight="1" x14ac:dyDescent="0.25">
      <c r="B83" s="49"/>
      <c r="C83" s="90"/>
      <c r="D83" s="90"/>
      <c r="E83" s="90">
        <f t="shared" si="11"/>
        <v>9</v>
      </c>
      <c r="F83" s="46" t="s">
        <v>88</v>
      </c>
      <c r="G83" s="46" t="s">
        <v>88</v>
      </c>
      <c r="H83" s="46" t="s">
        <v>88</v>
      </c>
      <c r="I83" s="46" t="s">
        <v>88</v>
      </c>
      <c r="J83" s="46" t="s">
        <v>88</v>
      </c>
      <c r="K83" s="46" t="s">
        <v>88</v>
      </c>
      <c r="L83" s="46" t="s">
        <v>88</v>
      </c>
      <c r="M83" s="21" t="s">
        <v>99</v>
      </c>
      <c r="N83" s="46" t="s">
        <v>88</v>
      </c>
      <c r="O83" s="46" t="s">
        <v>88</v>
      </c>
      <c r="P83" s="21" t="s">
        <v>96</v>
      </c>
      <c r="Q83" s="21" t="s">
        <v>104</v>
      </c>
      <c r="R83" s="21" t="s">
        <v>116</v>
      </c>
      <c r="S83" s="21" t="s">
        <v>100</v>
      </c>
      <c r="T83" s="21" t="s">
        <v>113</v>
      </c>
      <c r="U83" s="21" t="s">
        <v>112</v>
      </c>
      <c r="V83" s="21"/>
      <c r="W83" s="46" t="s">
        <v>88</v>
      </c>
      <c r="X83" s="46" t="s">
        <v>88</v>
      </c>
      <c r="Y83" s="46" t="s">
        <v>88</v>
      </c>
      <c r="Z83" s="21" t="s">
        <v>98</v>
      </c>
      <c r="AA83" s="46" t="s">
        <v>88</v>
      </c>
      <c r="AB83" s="46" t="s">
        <v>88</v>
      </c>
      <c r="AC83" s="46" t="s">
        <v>88</v>
      </c>
      <c r="AD83" s="46" t="s">
        <v>88</v>
      </c>
      <c r="AE83" s="46" t="s">
        <v>88</v>
      </c>
      <c r="AF83" s="46" t="s">
        <v>88</v>
      </c>
      <c r="AG83" s="46" t="s">
        <v>88</v>
      </c>
      <c r="AH83" s="21" t="s">
        <v>128</v>
      </c>
      <c r="AI83" s="21" t="s">
        <v>128</v>
      </c>
      <c r="AJ83" s="21" t="s">
        <v>385</v>
      </c>
      <c r="AK83" s="21" t="s">
        <v>105</v>
      </c>
      <c r="AL83" s="34" t="s">
        <v>109</v>
      </c>
      <c r="AM83" s="50"/>
    </row>
    <row r="84" spans="2:39" ht="12.95" customHeight="1" x14ac:dyDescent="0.25">
      <c r="B84" s="49"/>
      <c r="C84" s="90"/>
      <c r="D84" s="90"/>
      <c r="E84" s="90">
        <f t="shared" si="11"/>
        <v>8</v>
      </c>
      <c r="F84" s="46" t="s">
        <v>88</v>
      </c>
      <c r="G84" s="46" t="s">
        <v>88</v>
      </c>
      <c r="H84" s="46" t="s">
        <v>88</v>
      </c>
      <c r="I84" s="46" t="s">
        <v>88</v>
      </c>
      <c r="J84" s="46" t="s">
        <v>88</v>
      </c>
      <c r="K84" s="46" t="s">
        <v>88</v>
      </c>
      <c r="L84" s="46" t="s">
        <v>88</v>
      </c>
      <c r="M84" s="21" t="s">
        <v>103</v>
      </c>
      <c r="N84" s="21" t="s">
        <v>96</v>
      </c>
      <c r="O84" s="21" t="s">
        <v>96</v>
      </c>
      <c r="P84" s="46" t="s">
        <v>88</v>
      </c>
      <c r="Q84" s="21" t="s">
        <v>109</v>
      </c>
      <c r="R84" s="21" t="s">
        <v>128</v>
      </c>
      <c r="S84" s="21" t="s">
        <v>109</v>
      </c>
      <c r="T84" s="21" t="s">
        <v>126</v>
      </c>
      <c r="U84" s="21" t="s">
        <v>107</v>
      </c>
      <c r="V84" s="21"/>
      <c r="W84" s="21" t="s">
        <v>96</v>
      </c>
      <c r="X84" s="21" t="s">
        <v>95</v>
      </c>
      <c r="Y84" s="21" t="s">
        <v>96</v>
      </c>
      <c r="Z84" s="46" t="s">
        <v>88</v>
      </c>
      <c r="AA84" s="46" t="s">
        <v>88</v>
      </c>
      <c r="AB84" s="46" t="s">
        <v>88</v>
      </c>
      <c r="AC84" s="46" t="s">
        <v>88</v>
      </c>
      <c r="AD84" s="46" t="s">
        <v>88</v>
      </c>
      <c r="AE84" s="57" t="s">
        <v>96</v>
      </c>
      <c r="AF84" s="46" t="s">
        <v>88</v>
      </c>
      <c r="AG84" s="46" t="s">
        <v>88</v>
      </c>
      <c r="AH84" s="57" t="s">
        <v>114</v>
      </c>
      <c r="AI84" s="21" t="s">
        <v>125</v>
      </c>
      <c r="AJ84" s="21" t="s">
        <v>116</v>
      </c>
      <c r="AK84" s="21" t="s">
        <v>106</v>
      </c>
      <c r="AL84" s="34" t="s">
        <v>123</v>
      </c>
      <c r="AM84" s="50"/>
    </row>
    <row r="85" spans="2:39" ht="12.95" customHeight="1" x14ac:dyDescent="0.25">
      <c r="B85" s="49"/>
      <c r="C85" s="90"/>
      <c r="D85" s="90"/>
      <c r="E85" s="90">
        <f t="shared" si="11"/>
        <v>7</v>
      </c>
      <c r="F85" s="46" t="s">
        <v>88</v>
      </c>
      <c r="G85" s="46" t="s">
        <v>88</v>
      </c>
      <c r="H85" s="46" t="s">
        <v>88</v>
      </c>
      <c r="I85" s="46" t="s">
        <v>88</v>
      </c>
      <c r="J85" s="46" t="s">
        <v>88</v>
      </c>
      <c r="K85" s="46" t="s">
        <v>88</v>
      </c>
      <c r="L85" s="21" t="s">
        <v>96</v>
      </c>
      <c r="M85" s="21" t="s">
        <v>104</v>
      </c>
      <c r="N85" s="21" t="s">
        <v>123</v>
      </c>
      <c r="O85" s="21" t="s">
        <v>109</v>
      </c>
      <c r="P85" s="46" t="s">
        <v>88</v>
      </c>
      <c r="Q85" s="21" t="s">
        <v>123</v>
      </c>
      <c r="R85" s="21" t="s">
        <v>137</v>
      </c>
      <c r="S85" s="21" t="s">
        <v>98</v>
      </c>
      <c r="T85" s="21" t="s">
        <v>132</v>
      </c>
      <c r="U85" s="46" t="s">
        <v>88</v>
      </c>
      <c r="V85" s="21"/>
      <c r="W85" s="21" t="s">
        <v>111</v>
      </c>
      <c r="X85" s="21" t="s">
        <v>110</v>
      </c>
      <c r="Y85" s="21" t="s">
        <v>104</v>
      </c>
      <c r="Z85" s="46" t="s">
        <v>88</v>
      </c>
      <c r="AA85" s="46" t="s">
        <v>88</v>
      </c>
      <c r="AB85" s="46" t="s">
        <v>88</v>
      </c>
      <c r="AC85" s="46" t="s">
        <v>88</v>
      </c>
      <c r="AD85" s="21" t="s">
        <v>96</v>
      </c>
      <c r="AE85" s="57" t="s">
        <v>114</v>
      </c>
      <c r="AF85" s="21" t="s">
        <v>96</v>
      </c>
      <c r="AG85" s="21" t="s">
        <v>96</v>
      </c>
      <c r="AH85" s="57" t="s">
        <v>117</v>
      </c>
      <c r="AI85" s="21" t="s">
        <v>129</v>
      </c>
      <c r="AJ85" s="21" t="s">
        <v>218</v>
      </c>
      <c r="AK85" s="21" t="s">
        <v>116</v>
      </c>
      <c r="AL85" s="34" t="s">
        <v>124</v>
      </c>
      <c r="AM85" s="50"/>
    </row>
    <row r="86" spans="2:39" ht="12.95" customHeight="1" x14ac:dyDescent="0.25">
      <c r="B86" s="49"/>
      <c r="C86" s="90"/>
      <c r="D86" s="90"/>
      <c r="E86" s="90">
        <f t="shared" si="11"/>
        <v>6</v>
      </c>
      <c r="F86" s="46" t="s">
        <v>88</v>
      </c>
      <c r="G86" s="46" t="s">
        <v>88</v>
      </c>
      <c r="H86" s="46" t="s">
        <v>88</v>
      </c>
      <c r="I86" s="46" t="s">
        <v>88</v>
      </c>
      <c r="J86" s="21" t="s">
        <v>96</v>
      </c>
      <c r="K86" s="21" t="s">
        <v>96</v>
      </c>
      <c r="L86" s="21" t="s">
        <v>99</v>
      </c>
      <c r="M86" s="21" t="s">
        <v>100</v>
      </c>
      <c r="N86" s="21" t="s">
        <v>112</v>
      </c>
      <c r="O86" s="21" t="s">
        <v>118</v>
      </c>
      <c r="P86" s="46" t="s">
        <v>88</v>
      </c>
      <c r="Q86" s="21" t="s">
        <v>118</v>
      </c>
      <c r="R86" s="46" t="s">
        <v>88</v>
      </c>
      <c r="S86" s="21" t="s">
        <v>124</v>
      </c>
      <c r="T86" s="46" t="s">
        <v>88</v>
      </c>
      <c r="U86" s="46" t="s">
        <v>88</v>
      </c>
      <c r="V86" s="21"/>
      <c r="W86" s="46" t="s">
        <v>88</v>
      </c>
      <c r="X86" s="21" t="s">
        <v>111</v>
      </c>
      <c r="Y86" s="21" t="s">
        <v>100</v>
      </c>
      <c r="Z86" s="46" t="s">
        <v>88</v>
      </c>
      <c r="AA86" s="46" t="s">
        <v>88</v>
      </c>
      <c r="AB86" s="46" t="s">
        <v>88</v>
      </c>
      <c r="AC86" s="46" t="s">
        <v>88</v>
      </c>
      <c r="AD86" s="21" t="s">
        <v>109</v>
      </c>
      <c r="AE86" s="57" t="s">
        <v>117</v>
      </c>
      <c r="AF86" s="21" t="s">
        <v>103</v>
      </c>
      <c r="AG86" s="21" t="s">
        <v>127</v>
      </c>
      <c r="AH86" s="57" t="s">
        <v>129</v>
      </c>
      <c r="AI86" s="21" t="s">
        <v>131</v>
      </c>
      <c r="AJ86" s="46" t="s">
        <v>88</v>
      </c>
      <c r="AK86" s="21" t="s">
        <v>133</v>
      </c>
      <c r="AL86" s="47" t="s">
        <v>88</v>
      </c>
      <c r="AM86" s="50"/>
    </row>
    <row r="87" spans="2:39" ht="12.95" customHeight="1" x14ac:dyDescent="0.25">
      <c r="B87" s="49"/>
      <c r="C87" s="90"/>
      <c r="D87" s="90"/>
      <c r="E87" s="90">
        <v>5</v>
      </c>
      <c r="F87" s="21" t="s">
        <v>96</v>
      </c>
      <c r="G87" s="21" t="s">
        <v>96</v>
      </c>
      <c r="H87" s="21" t="s">
        <v>96</v>
      </c>
      <c r="I87" s="21" t="s">
        <v>96</v>
      </c>
      <c r="J87" s="46" t="s">
        <v>88</v>
      </c>
      <c r="K87" s="46" t="s">
        <v>88</v>
      </c>
      <c r="L87" s="21" t="s">
        <v>103</v>
      </c>
      <c r="M87" s="46" t="s">
        <v>88</v>
      </c>
      <c r="N87" s="21" t="s">
        <v>105</v>
      </c>
      <c r="O87" s="21" t="s">
        <v>98</v>
      </c>
      <c r="P87" s="46" t="s">
        <v>88</v>
      </c>
      <c r="Q87" s="21" t="s">
        <v>132</v>
      </c>
      <c r="R87" s="46" t="s">
        <v>88</v>
      </c>
      <c r="S87" s="21" t="s">
        <v>113</v>
      </c>
      <c r="T87" s="46" t="s">
        <v>88</v>
      </c>
      <c r="U87" s="46" t="s">
        <v>88</v>
      </c>
      <c r="V87" s="21"/>
      <c r="W87" s="46" t="s">
        <v>88</v>
      </c>
      <c r="X87" s="21" t="s">
        <v>112</v>
      </c>
      <c r="Y87" s="21" t="s">
        <v>109</v>
      </c>
      <c r="Z87" s="46" t="s">
        <v>88</v>
      </c>
      <c r="AA87" s="46" t="s">
        <v>88</v>
      </c>
      <c r="AB87" s="46" t="s">
        <v>88</v>
      </c>
      <c r="AC87" s="46" t="s">
        <v>88</v>
      </c>
      <c r="AD87" s="21" t="s">
        <v>124</v>
      </c>
      <c r="AE87" s="57" t="s">
        <v>125</v>
      </c>
      <c r="AF87" s="21" t="s">
        <v>124</v>
      </c>
      <c r="AG87" s="21" t="s">
        <v>119</v>
      </c>
      <c r="AH87" s="46" t="s">
        <v>88</v>
      </c>
      <c r="AI87" s="46" t="s">
        <v>88</v>
      </c>
      <c r="AJ87" s="46" t="s">
        <v>88</v>
      </c>
      <c r="AK87" s="21" t="s">
        <v>107</v>
      </c>
      <c r="AL87" s="47" t="s">
        <v>88</v>
      </c>
      <c r="AM87" s="50"/>
    </row>
    <row r="88" spans="2:39" ht="12.95" customHeight="1" x14ac:dyDescent="0.25">
      <c r="B88" s="49" t="s">
        <v>213</v>
      </c>
      <c r="C88" s="90"/>
      <c r="D88" s="179" t="s">
        <v>381</v>
      </c>
      <c r="E88" s="179"/>
      <c r="F88" s="41" t="s">
        <v>139</v>
      </c>
      <c r="G88" s="21" t="s">
        <v>133</v>
      </c>
      <c r="H88" s="21" t="s">
        <v>133</v>
      </c>
      <c r="I88" s="21" t="s">
        <v>107</v>
      </c>
      <c r="J88" s="41" t="s">
        <v>139</v>
      </c>
      <c r="K88" s="41" t="s">
        <v>139</v>
      </c>
      <c r="L88" s="41" t="s">
        <v>139</v>
      </c>
      <c r="M88" s="41" t="s">
        <v>139</v>
      </c>
      <c r="N88" s="41" t="s">
        <v>139</v>
      </c>
      <c r="O88" s="41" t="s">
        <v>139</v>
      </c>
      <c r="P88" s="41" t="s">
        <v>139</v>
      </c>
      <c r="Q88" s="21" t="s">
        <v>217</v>
      </c>
      <c r="R88" s="21" t="s">
        <v>254</v>
      </c>
      <c r="S88" s="41" t="s">
        <v>139</v>
      </c>
      <c r="T88" s="21" t="s">
        <v>254</v>
      </c>
      <c r="U88" s="21" t="s">
        <v>108</v>
      </c>
      <c r="V88" s="21"/>
      <c r="W88" s="46" t="s">
        <v>88</v>
      </c>
      <c r="X88" s="41"/>
      <c r="Y88" s="41" t="s">
        <v>139</v>
      </c>
      <c r="Z88" s="41" t="s">
        <v>139</v>
      </c>
      <c r="AA88" s="41" t="s">
        <v>139</v>
      </c>
      <c r="AB88" s="21" t="s">
        <v>217</v>
      </c>
      <c r="AC88" s="41" t="s">
        <v>139</v>
      </c>
      <c r="AD88" s="41" t="s">
        <v>139</v>
      </c>
      <c r="AE88" s="41" t="s">
        <v>139</v>
      </c>
      <c r="AF88" s="41" t="s">
        <v>139</v>
      </c>
      <c r="AG88" s="41" t="s">
        <v>139</v>
      </c>
      <c r="AH88" s="21" t="s">
        <v>224</v>
      </c>
      <c r="AI88" s="21" t="s">
        <v>218</v>
      </c>
      <c r="AJ88" s="21" t="s">
        <v>224</v>
      </c>
      <c r="AK88" s="41" t="s">
        <v>139</v>
      </c>
      <c r="AL88" s="41" t="s">
        <v>139</v>
      </c>
      <c r="AM88" s="50"/>
    </row>
    <row r="89" spans="2:39" ht="2.1" customHeight="1" x14ac:dyDescent="0.25">
      <c r="B89" s="35"/>
      <c r="C89" s="59"/>
      <c r="D89" s="59"/>
      <c r="E89" s="59"/>
      <c r="F89" s="42"/>
      <c r="G89" s="42"/>
      <c r="H89" s="42"/>
      <c r="I89" s="42"/>
      <c r="J89" s="42"/>
      <c r="K89" s="42"/>
      <c r="L89" s="42"/>
      <c r="M89" s="48"/>
      <c r="N89" s="42"/>
      <c r="O89" s="42"/>
      <c r="P89" s="48"/>
      <c r="Q89" s="42"/>
      <c r="R89" s="42"/>
      <c r="S89" s="48"/>
      <c r="T89" s="48"/>
      <c r="U89" s="42"/>
      <c r="V89" s="42"/>
      <c r="W89" s="42"/>
      <c r="X89" s="42"/>
      <c r="Y89" s="42"/>
      <c r="Z89" s="42"/>
      <c r="AA89" s="48"/>
      <c r="AB89" s="48"/>
      <c r="AC89" s="48"/>
      <c r="AD89" s="42"/>
      <c r="AE89" s="58"/>
      <c r="AF89" s="42"/>
      <c r="AG89" s="42"/>
      <c r="AH89" s="48"/>
      <c r="AI89" s="48"/>
      <c r="AJ89" s="48"/>
      <c r="AK89" s="42"/>
      <c r="AL89" s="48"/>
      <c r="AM89" s="51"/>
    </row>
  </sheetData>
  <mergeCells count="29">
    <mergeCell ref="F4:U4"/>
    <mergeCell ref="W4:AL4"/>
    <mergeCell ref="D36:E36"/>
    <mergeCell ref="D41:D52"/>
    <mergeCell ref="D13:E13"/>
    <mergeCell ref="D15:E15"/>
    <mergeCell ref="D16:E16"/>
    <mergeCell ref="D17:E17"/>
    <mergeCell ref="D19:E19"/>
    <mergeCell ref="D20:E20"/>
    <mergeCell ref="D21:E21"/>
    <mergeCell ref="D22:E22"/>
    <mergeCell ref="D38:E38"/>
    <mergeCell ref="D39:E39"/>
    <mergeCell ref="D40:E40"/>
    <mergeCell ref="D14:E14"/>
    <mergeCell ref="F59:U59"/>
    <mergeCell ref="W59:AL59"/>
    <mergeCell ref="D66:E66"/>
    <mergeCell ref="D69:E69"/>
    <mergeCell ref="D53:E53"/>
    <mergeCell ref="D65:E65"/>
    <mergeCell ref="D74:E74"/>
    <mergeCell ref="D88:E88"/>
    <mergeCell ref="D70:E70"/>
    <mergeCell ref="D67:E67"/>
    <mergeCell ref="D71:E71"/>
    <mergeCell ref="D72:E72"/>
    <mergeCell ref="D73:E73"/>
  </mergeCells>
  <pageMargins left="0.7" right="0.7" top="0.75" bottom="0.75" header="0.3" footer="0.3"/>
  <pageSetup paperSize="9" scale="68" fitToWidth="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14" zoomScaleNormal="100" workbookViewId="0">
      <selection activeCell="A24" sqref="A24:XFD24"/>
    </sheetView>
  </sheetViews>
  <sheetFormatPr defaultRowHeight="15" x14ac:dyDescent="0.25"/>
  <cols>
    <col min="1" max="1" width="1.7109375" style="10" customWidth="1"/>
    <col min="2" max="2" width="2.42578125" style="6" customWidth="1"/>
    <col min="3" max="3" width="4.140625" style="7" customWidth="1"/>
    <col min="4" max="4" width="5.28515625" style="7" customWidth="1"/>
    <col min="5" max="5" width="31.7109375" style="7" customWidth="1"/>
    <col min="6" max="6" width="7.28515625" style="7" customWidth="1"/>
    <col min="7" max="9" width="6.7109375" style="7" customWidth="1"/>
    <col min="10" max="10" width="45.7109375" style="9" customWidth="1"/>
    <col min="11" max="11" width="0.5703125" style="7" customWidth="1"/>
    <col min="12" max="12" width="2.7109375" style="7" customWidth="1"/>
    <col min="13" max="16384" width="9.140625" style="10"/>
  </cols>
  <sheetData>
    <row r="1" spans="1:12" ht="18.75" x14ac:dyDescent="0.25">
      <c r="A1" s="5" t="s">
        <v>231</v>
      </c>
    </row>
    <row r="4" spans="1:12" s="70" customFormat="1" ht="12.75" x14ac:dyDescent="0.25">
      <c r="B4" s="71" t="s">
        <v>0</v>
      </c>
      <c r="C4" s="38" t="s">
        <v>232</v>
      </c>
      <c r="D4" s="38" t="s">
        <v>40</v>
      </c>
      <c r="E4" s="38" t="s">
        <v>24</v>
      </c>
      <c r="F4" s="38" t="s">
        <v>257</v>
      </c>
      <c r="G4" s="38" t="s">
        <v>258</v>
      </c>
      <c r="H4" s="38" t="s">
        <v>259</v>
      </c>
      <c r="I4" s="38" t="s">
        <v>260</v>
      </c>
      <c r="J4" s="72" t="s">
        <v>233</v>
      </c>
      <c r="K4" s="73"/>
      <c r="L4" s="92"/>
    </row>
    <row r="5" spans="1:12" ht="3" customHeight="1" x14ac:dyDescent="0.25">
      <c r="B5" s="13"/>
      <c r="C5" s="14"/>
      <c r="D5" s="14"/>
      <c r="E5" s="14"/>
      <c r="F5" s="14"/>
      <c r="G5" s="14"/>
      <c r="H5" s="14"/>
      <c r="I5" s="14"/>
      <c r="J5" s="74"/>
      <c r="K5" s="29"/>
    </row>
    <row r="6" spans="1:12" s="19" customFormat="1" ht="12.75" x14ac:dyDescent="0.25">
      <c r="B6" s="20">
        <f>B5+1</f>
        <v>1</v>
      </c>
      <c r="C6" s="75">
        <v>1.01</v>
      </c>
      <c r="D6" s="21" t="s">
        <v>95</v>
      </c>
      <c r="E6" s="131" t="s">
        <v>565</v>
      </c>
      <c r="F6" s="93" t="s">
        <v>292</v>
      </c>
      <c r="G6" s="80" t="s">
        <v>88</v>
      </c>
      <c r="H6" s="80" t="s">
        <v>88</v>
      </c>
      <c r="I6" s="80" t="s">
        <v>88</v>
      </c>
      <c r="J6" s="67" t="s">
        <v>241</v>
      </c>
      <c r="K6" s="26"/>
      <c r="L6" s="23"/>
    </row>
    <row r="7" spans="1:12" s="19" customFormat="1" ht="12.75" x14ac:dyDescent="0.25">
      <c r="B7" s="20">
        <f t="shared" ref="B7:B8" si="0">B6+1</f>
        <v>2</v>
      </c>
      <c r="C7" s="75">
        <v>1.1100000000000001</v>
      </c>
      <c r="D7" s="21" t="s">
        <v>103</v>
      </c>
      <c r="E7" s="131" t="s">
        <v>566</v>
      </c>
      <c r="F7" s="80" t="s">
        <v>21</v>
      </c>
      <c r="G7" s="21" t="s">
        <v>291</v>
      </c>
      <c r="H7" s="80" t="s">
        <v>88</v>
      </c>
      <c r="I7" s="80" t="s">
        <v>88</v>
      </c>
      <c r="J7" s="190" t="s">
        <v>308</v>
      </c>
      <c r="K7" s="191"/>
      <c r="L7" s="23"/>
    </row>
    <row r="8" spans="1:12" s="19" customFormat="1" ht="12.75" x14ac:dyDescent="0.25">
      <c r="B8" s="20">
        <f t="shared" si="0"/>
        <v>3</v>
      </c>
      <c r="C8" s="75">
        <v>1.01</v>
      </c>
      <c r="D8" s="21" t="s">
        <v>96</v>
      </c>
      <c r="E8" s="131" t="s">
        <v>575</v>
      </c>
      <c r="F8" s="93" t="s">
        <v>293</v>
      </c>
      <c r="G8" s="80" t="s">
        <v>88</v>
      </c>
      <c r="H8" s="80" t="s">
        <v>88</v>
      </c>
      <c r="I8" s="80" t="s">
        <v>88</v>
      </c>
      <c r="J8" s="67" t="s">
        <v>242</v>
      </c>
      <c r="K8" s="26"/>
      <c r="L8" s="23"/>
    </row>
    <row r="9" spans="1:12" s="19" customFormat="1" ht="12.75" x14ac:dyDescent="0.25">
      <c r="B9" s="20">
        <f t="shared" ref="B9:B21" si="1">B8+1</f>
        <v>4</v>
      </c>
      <c r="C9" s="76">
        <v>1.01</v>
      </c>
      <c r="D9" s="21" t="s">
        <v>113</v>
      </c>
      <c r="E9" s="131" t="s">
        <v>567</v>
      </c>
      <c r="F9" s="21" t="s">
        <v>236</v>
      </c>
      <c r="G9" s="93" t="s">
        <v>237</v>
      </c>
      <c r="H9" s="80" t="s">
        <v>88</v>
      </c>
      <c r="I9" s="80" t="s">
        <v>88</v>
      </c>
      <c r="J9" s="77" t="s">
        <v>243</v>
      </c>
      <c r="K9" s="26"/>
      <c r="L9" s="23"/>
    </row>
    <row r="10" spans="1:12" s="19" customFormat="1" ht="12.75" x14ac:dyDescent="0.25">
      <c r="B10" s="20">
        <f t="shared" si="1"/>
        <v>5</v>
      </c>
      <c r="C10" s="76">
        <v>1.01</v>
      </c>
      <c r="D10" s="21" t="s">
        <v>97</v>
      </c>
      <c r="E10" s="131" t="s">
        <v>568</v>
      </c>
      <c r="F10" s="21" t="s">
        <v>234</v>
      </c>
      <c r="G10" s="21" t="s">
        <v>234</v>
      </c>
      <c r="H10" s="93" t="s">
        <v>235</v>
      </c>
      <c r="I10" s="80" t="s">
        <v>88</v>
      </c>
      <c r="J10" s="78" t="s">
        <v>244</v>
      </c>
      <c r="K10" s="26"/>
      <c r="L10" s="23"/>
    </row>
    <row r="11" spans="1:12" s="19" customFormat="1" ht="12.75" x14ac:dyDescent="0.25">
      <c r="B11" s="20">
        <f t="shared" si="1"/>
        <v>6</v>
      </c>
      <c r="C11" s="79">
        <v>2.08</v>
      </c>
      <c r="D11" s="21" t="s">
        <v>111</v>
      </c>
      <c r="E11" s="131" t="s">
        <v>569</v>
      </c>
      <c r="F11" s="21" t="s">
        <v>310</v>
      </c>
      <c r="G11" s="21" t="s">
        <v>310</v>
      </c>
      <c r="H11" s="80" t="s">
        <v>21</v>
      </c>
      <c r="I11" s="94" t="s">
        <v>311</v>
      </c>
      <c r="J11" s="78" t="s">
        <v>245</v>
      </c>
      <c r="K11" s="26"/>
      <c r="L11" s="23"/>
    </row>
    <row r="12" spans="1:12" s="19" customFormat="1" ht="12.75" x14ac:dyDescent="0.25">
      <c r="B12" s="20">
        <f t="shared" si="1"/>
        <v>7</v>
      </c>
      <c r="C12" s="76">
        <v>1.1200000000000001</v>
      </c>
      <c r="D12" s="21" t="s">
        <v>136</v>
      </c>
      <c r="E12" s="131" t="s">
        <v>570</v>
      </c>
      <c r="F12" s="80" t="s">
        <v>21</v>
      </c>
      <c r="G12" s="21" t="s">
        <v>240</v>
      </c>
      <c r="H12" s="93" t="s">
        <v>294</v>
      </c>
      <c r="I12" s="80" t="s">
        <v>88</v>
      </c>
      <c r="J12" s="78" t="s">
        <v>563</v>
      </c>
      <c r="K12" s="26"/>
      <c r="L12" s="23"/>
    </row>
    <row r="13" spans="1:12" s="19" customFormat="1" ht="12.75" x14ac:dyDescent="0.25">
      <c r="B13" s="20">
        <f t="shared" si="1"/>
        <v>8</v>
      </c>
      <c r="C13" s="76">
        <v>1.0900000000000001</v>
      </c>
      <c r="D13" s="21" t="s">
        <v>97</v>
      </c>
      <c r="E13" s="131" t="s">
        <v>571</v>
      </c>
      <c r="F13" s="80" t="s">
        <v>21</v>
      </c>
      <c r="G13" s="21" t="s">
        <v>238</v>
      </c>
      <c r="H13" s="80" t="s">
        <v>21</v>
      </c>
      <c r="I13" s="93" t="s">
        <v>239</v>
      </c>
      <c r="J13" s="78" t="s">
        <v>564</v>
      </c>
      <c r="K13" s="26"/>
      <c r="L13" s="23"/>
    </row>
    <row r="14" spans="1:12" s="19" customFormat="1" ht="12.75" x14ac:dyDescent="0.25">
      <c r="B14" s="20">
        <f t="shared" si="1"/>
        <v>9</v>
      </c>
      <c r="C14" s="76">
        <v>1.1200000000000001</v>
      </c>
      <c r="D14" s="21" t="s">
        <v>115</v>
      </c>
      <c r="E14" s="131" t="s">
        <v>576</v>
      </c>
      <c r="F14" s="21" t="s">
        <v>295</v>
      </c>
      <c r="G14" s="21" t="s">
        <v>295</v>
      </c>
      <c r="H14" s="21" t="s">
        <v>295</v>
      </c>
      <c r="I14" s="93" t="s">
        <v>296</v>
      </c>
      <c r="J14" s="78" t="s">
        <v>269</v>
      </c>
      <c r="K14" s="26"/>
      <c r="L14" s="23"/>
    </row>
    <row r="15" spans="1:12" s="19" customFormat="1" ht="12.75" x14ac:dyDescent="0.25">
      <c r="B15" s="20">
        <f t="shared" si="1"/>
        <v>10</v>
      </c>
      <c r="C15" s="21">
        <v>1.1399999999999999</v>
      </c>
      <c r="D15" s="21" t="s">
        <v>114</v>
      </c>
      <c r="E15" s="131" t="s">
        <v>577</v>
      </c>
      <c r="F15" s="21" t="s">
        <v>297</v>
      </c>
      <c r="G15" s="93" t="s">
        <v>298</v>
      </c>
      <c r="H15" s="80" t="s">
        <v>88</v>
      </c>
      <c r="I15" s="80" t="s">
        <v>88</v>
      </c>
      <c r="J15" s="78" t="s">
        <v>246</v>
      </c>
      <c r="K15" s="26"/>
      <c r="L15" s="23"/>
    </row>
    <row r="16" spans="1:12" s="19" customFormat="1" ht="12.75" x14ac:dyDescent="0.25">
      <c r="B16" s="20">
        <f t="shared" si="1"/>
        <v>11</v>
      </c>
      <c r="C16" s="21">
        <v>1.1399999999999999</v>
      </c>
      <c r="D16" s="21" t="s">
        <v>137</v>
      </c>
      <c r="E16" s="131" t="s">
        <v>572</v>
      </c>
      <c r="F16" s="21" t="s">
        <v>299</v>
      </c>
      <c r="G16" s="21" t="s">
        <v>300</v>
      </c>
      <c r="H16" s="93" t="s">
        <v>301</v>
      </c>
      <c r="I16" s="80" t="s">
        <v>88</v>
      </c>
      <c r="J16" s="67" t="s">
        <v>247</v>
      </c>
      <c r="K16" s="26"/>
      <c r="L16" s="23"/>
    </row>
    <row r="17" spans="2:12" s="19" customFormat="1" ht="12.75" x14ac:dyDescent="0.25">
      <c r="B17" s="20">
        <f t="shared" si="1"/>
        <v>12</v>
      </c>
      <c r="C17" s="81">
        <v>2.0299999999999998</v>
      </c>
      <c r="D17" s="81" t="s">
        <v>122</v>
      </c>
      <c r="E17" s="130" t="s">
        <v>573</v>
      </c>
      <c r="F17" s="93" t="s">
        <v>302</v>
      </c>
      <c r="G17" s="80" t="s">
        <v>88</v>
      </c>
      <c r="H17" s="80" t="s">
        <v>88</v>
      </c>
      <c r="I17" s="80" t="s">
        <v>88</v>
      </c>
      <c r="J17" s="82" t="s">
        <v>290</v>
      </c>
      <c r="K17" s="83"/>
      <c r="L17" s="23"/>
    </row>
    <row r="18" spans="2:12" s="19" customFormat="1" ht="12.75" x14ac:dyDescent="0.25">
      <c r="B18" s="20">
        <f t="shared" si="1"/>
        <v>13</v>
      </c>
      <c r="C18" s="81">
        <v>1.1200000000000001</v>
      </c>
      <c r="D18" s="81" t="s">
        <v>254</v>
      </c>
      <c r="E18" s="130" t="s">
        <v>574</v>
      </c>
      <c r="F18" s="80" t="s">
        <v>21</v>
      </c>
      <c r="G18" s="84" t="s">
        <v>303</v>
      </c>
      <c r="H18" s="80" t="s">
        <v>88</v>
      </c>
      <c r="I18" s="80" t="s">
        <v>88</v>
      </c>
      <c r="J18" s="82" t="s">
        <v>255</v>
      </c>
      <c r="K18" s="83"/>
      <c r="L18" s="23"/>
    </row>
    <row r="19" spans="2:12" s="19" customFormat="1" ht="12.75" x14ac:dyDescent="0.25">
      <c r="B19" s="20">
        <f t="shared" si="1"/>
        <v>14</v>
      </c>
      <c r="C19" s="81">
        <v>1.1200000000000001</v>
      </c>
      <c r="D19" s="81" t="s">
        <v>212</v>
      </c>
      <c r="E19" s="130" t="s">
        <v>578</v>
      </c>
      <c r="F19" s="80" t="s">
        <v>21</v>
      </c>
      <c r="G19" s="84" t="s">
        <v>304</v>
      </c>
      <c r="H19" s="80" t="s">
        <v>88</v>
      </c>
      <c r="I19" s="80" t="s">
        <v>88</v>
      </c>
      <c r="J19" s="82" t="s">
        <v>256</v>
      </c>
      <c r="K19" s="83"/>
      <c r="L19" s="23"/>
    </row>
    <row r="20" spans="2:12" s="19" customFormat="1" ht="12.75" x14ac:dyDescent="0.25">
      <c r="B20" s="20">
        <f t="shared" si="1"/>
        <v>15</v>
      </c>
      <c r="C20" s="81">
        <v>1.0900000000000001</v>
      </c>
      <c r="D20" s="81" t="s">
        <v>104</v>
      </c>
      <c r="E20" s="130" t="s">
        <v>579</v>
      </c>
      <c r="F20" s="21" t="s">
        <v>305</v>
      </c>
      <c r="G20" s="21" t="s">
        <v>305</v>
      </c>
      <c r="H20" s="80" t="s">
        <v>21</v>
      </c>
      <c r="I20" s="93" t="s">
        <v>306</v>
      </c>
      <c r="J20" s="82" t="s">
        <v>309</v>
      </c>
      <c r="K20" s="83"/>
      <c r="L20" s="23"/>
    </row>
    <row r="21" spans="2:12" s="19" customFormat="1" ht="12.75" x14ac:dyDescent="0.25">
      <c r="B21" s="20">
        <f t="shared" si="1"/>
        <v>16</v>
      </c>
      <c r="C21" s="81">
        <v>1.1499999999999999</v>
      </c>
      <c r="D21" s="81" t="s">
        <v>119</v>
      </c>
      <c r="E21" s="130" t="s">
        <v>580</v>
      </c>
      <c r="F21" s="80" t="s">
        <v>21</v>
      </c>
      <c r="G21" s="84" t="s">
        <v>307</v>
      </c>
      <c r="H21" s="80" t="s">
        <v>88</v>
      </c>
      <c r="I21" s="80" t="s">
        <v>88</v>
      </c>
      <c r="J21" s="88" t="s">
        <v>384</v>
      </c>
      <c r="K21" s="83"/>
      <c r="L21" s="23"/>
    </row>
    <row r="22" spans="2:12" s="19" customFormat="1" ht="2.1" customHeight="1" x14ac:dyDescent="0.25">
      <c r="B22" s="85"/>
      <c r="C22" s="42"/>
      <c r="D22" s="42"/>
      <c r="E22" s="42"/>
      <c r="F22" s="42"/>
      <c r="G22" s="42"/>
      <c r="H22" s="42"/>
      <c r="I22" s="42"/>
      <c r="J22" s="86"/>
      <c r="K22" s="87"/>
      <c r="L22" s="23"/>
    </row>
    <row r="24" spans="2:12" x14ac:dyDescent="0.25">
      <c r="E24" s="9"/>
    </row>
  </sheetData>
  <mergeCells count="1">
    <mergeCell ref="J7:K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zoomScaleNormal="100" workbookViewId="0">
      <pane ySplit="10" topLeftCell="A11" activePane="bottomLeft" state="frozen"/>
      <selection pane="bottomLeft" activeCell="A11" sqref="A11"/>
    </sheetView>
  </sheetViews>
  <sheetFormatPr defaultRowHeight="15" x14ac:dyDescent="0.25"/>
  <cols>
    <col min="1" max="1" width="1.7109375" style="10" customWidth="1"/>
    <col min="2" max="2" width="2.7109375" style="6" customWidth="1"/>
    <col min="3" max="3" width="3.7109375" style="7" customWidth="1"/>
    <col min="4" max="4" width="5.7109375" style="7" customWidth="1"/>
    <col min="5" max="5" width="3.7109375" style="7" customWidth="1"/>
    <col min="6" max="6" width="20.28515625" style="7" customWidth="1"/>
    <col min="7" max="7" width="4.7109375" style="7" customWidth="1"/>
    <col min="8" max="8" width="2.7109375" style="7" customWidth="1"/>
    <col min="9" max="9" width="4.7109375" style="7" customWidth="1"/>
    <col min="10" max="10" width="6.7109375" style="8" customWidth="1"/>
    <col min="11" max="11" width="21.7109375" style="7" customWidth="1"/>
    <col min="12" max="12" width="3.7109375" style="7" customWidth="1"/>
    <col min="13" max="13" width="2.28515625" style="7" customWidth="1"/>
    <col min="14" max="14" width="49.28515625" style="7" customWidth="1"/>
    <col min="15" max="15" width="3.7109375" style="7" customWidth="1"/>
    <col min="16" max="16" width="1.7109375" style="7" customWidth="1"/>
    <col min="17" max="18" width="4.7109375" style="108" customWidth="1"/>
    <col min="19" max="19" width="4.7109375" style="7" customWidth="1"/>
    <col min="20" max="20" width="6.7109375" style="7" customWidth="1"/>
    <col min="21" max="21" width="4.7109375" style="7" customWidth="1"/>
    <col min="22" max="22" width="0.140625" style="7" customWidth="1"/>
    <col min="23" max="23" width="2.7109375" style="7" customWidth="1"/>
    <col min="24" max="16384" width="9.140625" style="10"/>
  </cols>
  <sheetData>
    <row r="1" spans="1:23" ht="18.75" x14ac:dyDescent="0.25">
      <c r="A1" s="5" t="s">
        <v>312</v>
      </c>
    </row>
    <row r="8" spans="1:23" s="19" customFormat="1" ht="12" customHeight="1" x14ac:dyDescent="0.25">
      <c r="B8" s="198" t="s">
        <v>0</v>
      </c>
      <c r="C8" s="197" t="s">
        <v>313</v>
      </c>
      <c r="D8" s="194" t="s">
        <v>543</v>
      </c>
      <c r="E8" s="196"/>
      <c r="F8" s="192" t="s">
        <v>500</v>
      </c>
      <c r="G8" s="192" t="s">
        <v>337</v>
      </c>
      <c r="H8" s="192" t="s">
        <v>230</v>
      </c>
      <c r="I8" s="197" t="s">
        <v>5</v>
      </c>
      <c r="J8" s="123" t="s">
        <v>502</v>
      </c>
      <c r="K8" s="192" t="s">
        <v>332</v>
      </c>
      <c r="L8" s="192" t="s">
        <v>454</v>
      </c>
      <c r="M8" s="192" t="s">
        <v>455</v>
      </c>
      <c r="N8" s="197" t="s">
        <v>562</v>
      </c>
      <c r="O8" s="192" t="s">
        <v>167</v>
      </c>
      <c r="P8" s="129"/>
      <c r="Q8" s="194" t="s">
        <v>501</v>
      </c>
      <c r="R8" s="195"/>
      <c r="S8" s="195"/>
      <c r="T8" s="195"/>
      <c r="U8" s="196"/>
      <c r="V8" s="97"/>
      <c r="W8" s="23"/>
    </row>
    <row r="9" spans="1:23" s="70" customFormat="1" ht="12" customHeight="1" x14ac:dyDescent="0.25">
      <c r="B9" s="199"/>
      <c r="C9" s="179"/>
      <c r="D9" s="121" t="s">
        <v>0</v>
      </c>
      <c r="E9" s="124" t="s">
        <v>542</v>
      </c>
      <c r="F9" s="193"/>
      <c r="G9" s="193"/>
      <c r="H9" s="193"/>
      <c r="I9" s="179"/>
      <c r="J9" s="121" t="s">
        <v>503</v>
      </c>
      <c r="K9" s="193"/>
      <c r="L9" s="193"/>
      <c r="M9" s="193"/>
      <c r="N9" s="179"/>
      <c r="O9" s="193"/>
      <c r="P9" s="128"/>
      <c r="Q9" s="113" t="s">
        <v>334</v>
      </c>
      <c r="R9" s="109" t="s">
        <v>170</v>
      </c>
      <c r="S9" s="122" t="s">
        <v>409</v>
      </c>
      <c r="T9" s="121" t="s">
        <v>410</v>
      </c>
      <c r="U9" s="116" t="s">
        <v>499</v>
      </c>
      <c r="V9" s="98"/>
      <c r="W9" s="126"/>
    </row>
    <row r="10" spans="1:23" s="19" customFormat="1" ht="3" customHeight="1" x14ac:dyDescent="0.25">
      <c r="B10" s="20"/>
      <c r="C10" s="21"/>
      <c r="D10" s="21"/>
      <c r="E10" s="21"/>
      <c r="F10" s="21"/>
      <c r="G10" s="21"/>
      <c r="H10" s="21"/>
      <c r="I10" s="21"/>
      <c r="J10" s="25"/>
      <c r="K10" s="21"/>
      <c r="L10" s="21"/>
      <c r="M10" s="21"/>
      <c r="N10" s="21"/>
      <c r="O10" s="21"/>
      <c r="P10" s="21"/>
      <c r="Q10" s="76"/>
      <c r="R10" s="101"/>
      <c r="S10" s="34"/>
      <c r="T10" s="21"/>
      <c r="U10" s="21"/>
      <c r="V10" s="26"/>
      <c r="W10" s="23"/>
    </row>
    <row r="11" spans="1:23" s="19" customFormat="1" ht="12" customHeight="1" x14ac:dyDescent="0.25">
      <c r="B11" s="127">
        <v>1</v>
      </c>
      <c r="C11" s="81" t="s">
        <v>394</v>
      </c>
      <c r="D11" s="81">
        <v>4728</v>
      </c>
      <c r="E11" s="81" t="s">
        <v>95</v>
      </c>
      <c r="F11" s="21" t="s">
        <v>395</v>
      </c>
      <c r="G11" s="81">
        <v>1906</v>
      </c>
      <c r="H11" s="81">
        <v>9</v>
      </c>
      <c r="I11" s="96" t="s">
        <v>400</v>
      </c>
      <c r="J11" s="118" t="s">
        <v>504</v>
      </c>
      <c r="K11" s="81" t="s">
        <v>399</v>
      </c>
      <c r="L11" s="46" t="s">
        <v>373</v>
      </c>
      <c r="M11" s="46" t="s">
        <v>373</v>
      </c>
      <c r="N11" s="81" t="s">
        <v>401</v>
      </c>
      <c r="O11" s="96" t="s">
        <v>139</v>
      </c>
      <c r="P11" s="96"/>
      <c r="Q11" s="99">
        <v>-4.0999999999999996</v>
      </c>
      <c r="R11" s="103">
        <v>1.1200000000000001</v>
      </c>
      <c r="S11" s="107">
        <v>21</v>
      </c>
      <c r="T11" s="76" t="s">
        <v>408</v>
      </c>
      <c r="U11" s="24" t="s">
        <v>22</v>
      </c>
      <c r="V11" s="83"/>
      <c r="W11" s="23"/>
    </row>
    <row r="12" spans="1:23" s="19" customFormat="1" ht="12" customHeight="1" x14ac:dyDescent="0.25">
      <c r="B12" s="20">
        <v>2</v>
      </c>
      <c r="C12" s="21" t="s">
        <v>417</v>
      </c>
      <c r="D12" s="21">
        <v>25700</v>
      </c>
      <c r="E12" s="21" t="s">
        <v>118</v>
      </c>
      <c r="F12" s="21" t="s">
        <v>507</v>
      </c>
      <c r="G12" s="21">
        <v>1952</v>
      </c>
      <c r="H12" s="21">
        <v>7</v>
      </c>
      <c r="I12" s="41" t="s">
        <v>8</v>
      </c>
      <c r="J12" s="22" t="s">
        <v>505</v>
      </c>
      <c r="K12" s="21" t="s">
        <v>439</v>
      </c>
      <c r="L12" s="21" t="s">
        <v>374</v>
      </c>
      <c r="M12" s="46" t="s">
        <v>373</v>
      </c>
      <c r="N12" s="21" t="s">
        <v>453</v>
      </c>
      <c r="O12" s="41" t="s">
        <v>162</v>
      </c>
      <c r="P12" s="41"/>
      <c r="Q12" s="76">
        <v>4.3499999999999996</v>
      </c>
      <c r="R12" s="101">
        <v>0.44</v>
      </c>
      <c r="S12" s="34">
        <v>25</v>
      </c>
      <c r="T12" s="21" t="s">
        <v>546</v>
      </c>
      <c r="U12" s="24" t="s">
        <v>22</v>
      </c>
      <c r="V12" s="26"/>
      <c r="W12" s="23"/>
    </row>
    <row r="13" spans="1:23" s="19" customFormat="1" ht="12" customHeight="1" x14ac:dyDescent="0.25">
      <c r="B13" s="20">
        <v>3</v>
      </c>
      <c r="C13" s="21" t="s">
        <v>418</v>
      </c>
      <c r="D13" s="21">
        <v>70286</v>
      </c>
      <c r="E13" s="21" t="s">
        <v>103</v>
      </c>
      <c r="F13" s="21" t="s">
        <v>429</v>
      </c>
      <c r="G13" s="21">
        <v>2003</v>
      </c>
      <c r="H13" s="21">
        <v>7</v>
      </c>
      <c r="I13" s="41" t="s">
        <v>90</v>
      </c>
      <c r="J13" s="22" t="s">
        <v>506</v>
      </c>
      <c r="K13" s="21" t="s">
        <v>440</v>
      </c>
      <c r="L13" s="21" t="s">
        <v>374</v>
      </c>
      <c r="M13" s="46" t="s">
        <v>373</v>
      </c>
      <c r="N13" s="21" t="s">
        <v>456</v>
      </c>
      <c r="O13" s="41" t="s">
        <v>162</v>
      </c>
      <c r="P13" s="41"/>
      <c r="Q13" s="76">
        <v>12.2</v>
      </c>
      <c r="R13" s="101">
        <v>0</v>
      </c>
      <c r="S13" s="34">
        <v>19</v>
      </c>
      <c r="T13" s="21" t="s">
        <v>547</v>
      </c>
      <c r="U13" s="117" t="s">
        <v>20</v>
      </c>
      <c r="V13" s="26"/>
      <c r="W13" s="23"/>
    </row>
    <row r="14" spans="1:23" s="19" customFormat="1" ht="12" customHeight="1" x14ac:dyDescent="0.25">
      <c r="B14" s="20">
        <v>4</v>
      </c>
      <c r="C14" s="21" t="s">
        <v>419</v>
      </c>
      <c r="D14" s="21">
        <v>56516</v>
      </c>
      <c r="E14" s="21" t="s">
        <v>100</v>
      </c>
      <c r="F14" s="21" t="s">
        <v>430</v>
      </c>
      <c r="G14" s="21">
        <v>1988</v>
      </c>
      <c r="H14" s="21">
        <v>7</v>
      </c>
      <c r="I14" s="41" t="s">
        <v>90</v>
      </c>
      <c r="J14" s="22" t="s">
        <v>508</v>
      </c>
      <c r="K14" s="21" t="s">
        <v>441</v>
      </c>
      <c r="L14" s="21" t="s">
        <v>374</v>
      </c>
      <c r="M14" s="46" t="s">
        <v>373</v>
      </c>
      <c r="N14" s="21" t="s">
        <v>457</v>
      </c>
      <c r="O14" s="41" t="s">
        <v>162</v>
      </c>
      <c r="P14" s="41"/>
      <c r="Q14" s="114" t="s">
        <v>458</v>
      </c>
      <c r="R14" s="112" t="s">
        <v>458</v>
      </c>
      <c r="S14" s="34">
        <v>21</v>
      </c>
      <c r="T14" s="21" t="s">
        <v>548</v>
      </c>
      <c r="U14" s="117" t="s">
        <v>20</v>
      </c>
      <c r="V14" s="26"/>
      <c r="W14" s="23"/>
    </row>
    <row r="15" spans="1:23" s="19" customFormat="1" ht="12" customHeight="1" x14ac:dyDescent="0.25">
      <c r="B15" s="20">
        <v>5</v>
      </c>
      <c r="C15" s="21" t="s">
        <v>420</v>
      </c>
      <c r="D15" s="21">
        <v>56539</v>
      </c>
      <c r="E15" s="21" t="s">
        <v>100</v>
      </c>
      <c r="F15" s="21" t="s">
        <v>544</v>
      </c>
      <c r="G15" s="21">
        <v>1988</v>
      </c>
      <c r="H15" s="21">
        <v>7</v>
      </c>
      <c r="I15" s="41" t="s">
        <v>8</v>
      </c>
      <c r="J15" s="22" t="s">
        <v>509</v>
      </c>
      <c r="K15" s="21" t="s">
        <v>442</v>
      </c>
      <c r="L15" s="21" t="s">
        <v>374</v>
      </c>
      <c r="M15" s="46" t="s">
        <v>373</v>
      </c>
      <c r="N15" s="21" t="s">
        <v>459</v>
      </c>
      <c r="O15" s="41" t="s">
        <v>162</v>
      </c>
      <c r="P15" s="41"/>
      <c r="Q15" s="76">
        <v>7.41</v>
      </c>
      <c r="R15" s="101">
        <v>6.8</v>
      </c>
      <c r="S15" s="34">
        <v>27</v>
      </c>
      <c r="T15" s="21" t="s">
        <v>549</v>
      </c>
      <c r="U15" s="117" t="s">
        <v>20</v>
      </c>
      <c r="V15" s="26"/>
      <c r="W15" s="23"/>
    </row>
    <row r="16" spans="1:23" s="19" customFormat="1" ht="12" customHeight="1" x14ac:dyDescent="0.25">
      <c r="B16" s="20">
        <v>6</v>
      </c>
      <c r="C16" s="21" t="s">
        <v>421</v>
      </c>
      <c r="D16" s="21">
        <v>35997</v>
      </c>
      <c r="E16" s="21" t="s">
        <v>118</v>
      </c>
      <c r="F16" s="21" t="s">
        <v>431</v>
      </c>
      <c r="G16" s="21">
        <v>1967</v>
      </c>
      <c r="H16" s="21">
        <v>9</v>
      </c>
      <c r="I16" s="41" t="s">
        <v>16</v>
      </c>
      <c r="J16" s="22" t="s">
        <v>510</v>
      </c>
      <c r="K16" s="21" t="s">
        <v>443</v>
      </c>
      <c r="L16" s="46" t="s">
        <v>373</v>
      </c>
      <c r="M16" s="46" t="s">
        <v>373</v>
      </c>
      <c r="N16" s="21" t="s">
        <v>460</v>
      </c>
      <c r="O16" s="41" t="s">
        <v>162</v>
      </c>
      <c r="P16" s="41"/>
      <c r="Q16" s="76">
        <v>12.65</v>
      </c>
      <c r="R16" s="101">
        <v>12.65</v>
      </c>
      <c r="S16" s="34">
        <v>21</v>
      </c>
      <c r="T16" s="21" t="s">
        <v>550</v>
      </c>
      <c r="U16" s="117" t="s">
        <v>20</v>
      </c>
      <c r="V16" s="26"/>
      <c r="W16" s="23"/>
    </row>
    <row r="17" spans="2:23" s="19" customFormat="1" ht="12" customHeight="1" x14ac:dyDescent="0.25">
      <c r="B17" s="20">
        <v>7</v>
      </c>
      <c r="C17" s="21" t="s">
        <v>422</v>
      </c>
      <c r="D17" s="21">
        <v>8860</v>
      </c>
      <c r="E17" s="21" t="s">
        <v>118</v>
      </c>
      <c r="F17" s="21" t="s">
        <v>432</v>
      </c>
      <c r="G17" s="21">
        <v>1923</v>
      </c>
      <c r="H17" s="21">
        <v>7</v>
      </c>
      <c r="I17" s="41" t="s">
        <v>8</v>
      </c>
      <c r="J17" s="22" t="s">
        <v>511</v>
      </c>
      <c r="K17" s="21" t="s">
        <v>444</v>
      </c>
      <c r="L17" s="21" t="s">
        <v>374</v>
      </c>
      <c r="M17" s="46" t="s">
        <v>373</v>
      </c>
      <c r="N17" s="21" t="s">
        <v>461</v>
      </c>
      <c r="O17" s="41" t="s">
        <v>162</v>
      </c>
      <c r="P17" s="41"/>
      <c r="Q17" s="76">
        <v>3.06</v>
      </c>
      <c r="R17" s="101">
        <v>0</v>
      </c>
      <c r="S17" s="34">
        <v>29</v>
      </c>
      <c r="T17" s="21" t="s">
        <v>551</v>
      </c>
      <c r="U17" s="117" t="s">
        <v>20</v>
      </c>
      <c r="V17" s="26"/>
      <c r="W17" s="23"/>
    </row>
    <row r="18" spans="2:23" s="19" customFormat="1" ht="12" customHeight="1" x14ac:dyDescent="0.25">
      <c r="B18" s="20">
        <v>8</v>
      </c>
      <c r="C18" s="21" t="s">
        <v>423</v>
      </c>
      <c r="D18" s="21">
        <v>67602</v>
      </c>
      <c r="E18" s="21" t="s">
        <v>95</v>
      </c>
      <c r="F18" s="21" t="s">
        <v>433</v>
      </c>
      <c r="G18" s="21">
        <v>2000</v>
      </c>
      <c r="H18" s="21">
        <v>8</v>
      </c>
      <c r="I18" s="41" t="s">
        <v>15</v>
      </c>
      <c r="J18" s="22" t="s">
        <v>512</v>
      </c>
      <c r="K18" s="21" t="s">
        <v>10</v>
      </c>
      <c r="L18" s="46" t="s">
        <v>373</v>
      </c>
      <c r="M18" s="21" t="s">
        <v>374</v>
      </c>
      <c r="N18" s="21" t="s">
        <v>462</v>
      </c>
      <c r="O18" s="41" t="s">
        <v>139</v>
      </c>
      <c r="P18" s="41"/>
      <c r="Q18" s="76">
        <v>-0.66</v>
      </c>
      <c r="R18" s="101">
        <v>11.04</v>
      </c>
      <c r="S18" s="34">
        <v>26</v>
      </c>
      <c r="T18" s="21" t="s">
        <v>463</v>
      </c>
      <c r="U18" s="117" t="s">
        <v>20</v>
      </c>
      <c r="V18" s="26"/>
      <c r="W18" s="23"/>
    </row>
    <row r="19" spans="2:23" s="19" customFormat="1" ht="12" customHeight="1" x14ac:dyDescent="0.25">
      <c r="B19" s="20">
        <v>9</v>
      </c>
      <c r="C19" s="21" t="s">
        <v>424</v>
      </c>
      <c r="D19" s="21">
        <v>39037</v>
      </c>
      <c r="E19" s="21" t="s">
        <v>95</v>
      </c>
      <c r="F19" s="21" t="s">
        <v>434</v>
      </c>
      <c r="G19" s="21">
        <v>1971</v>
      </c>
      <c r="H19" s="21">
        <v>7</v>
      </c>
      <c r="I19" s="41" t="s">
        <v>8</v>
      </c>
      <c r="J19" s="22" t="s">
        <v>513</v>
      </c>
      <c r="K19" s="21" t="s">
        <v>445</v>
      </c>
      <c r="L19" s="21" t="s">
        <v>374</v>
      </c>
      <c r="M19" s="46" t="s">
        <v>373</v>
      </c>
      <c r="N19" s="21" t="s">
        <v>464</v>
      </c>
      <c r="O19" s="41" t="s">
        <v>162</v>
      </c>
      <c r="P19" s="41"/>
      <c r="Q19" s="76">
        <v>6.88</v>
      </c>
      <c r="R19" s="101">
        <v>6.02</v>
      </c>
      <c r="S19" s="34">
        <v>20</v>
      </c>
      <c r="T19" s="21" t="s">
        <v>545</v>
      </c>
      <c r="U19" s="117" t="s">
        <v>20</v>
      </c>
      <c r="V19" s="26"/>
      <c r="W19" s="23"/>
    </row>
    <row r="20" spans="2:23" s="19" customFormat="1" ht="12" customHeight="1" x14ac:dyDescent="0.25">
      <c r="B20" s="20">
        <v>10</v>
      </c>
      <c r="C20" s="21" t="s">
        <v>425</v>
      </c>
      <c r="D20" s="21">
        <v>67600</v>
      </c>
      <c r="E20" s="21" t="s">
        <v>97</v>
      </c>
      <c r="F20" s="21" t="s">
        <v>433</v>
      </c>
      <c r="G20" s="21">
        <v>2000</v>
      </c>
      <c r="H20" s="21">
        <v>9</v>
      </c>
      <c r="I20" s="41" t="s">
        <v>400</v>
      </c>
      <c r="J20" s="22" t="s">
        <v>514</v>
      </c>
      <c r="K20" s="21" t="s">
        <v>446</v>
      </c>
      <c r="L20" s="46" t="s">
        <v>373</v>
      </c>
      <c r="M20" s="21" t="s">
        <v>374</v>
      </c>
      <c r="N20" s="21" t="s">
        <v>472</v>
      </c>
      <c r="O20" s="41" t="s">
        <v>139</v>
      </c>
      <c r="P20" s="41"/>
      <c r="Q20" s="76">
        <v>0</v>
      </c>
      <c r="R20" s="101">
        <v>0.62</v>
      </c>
      <c r="S20" s="34">
        <v>22</v>
      </c>
      <c r="T20" s="21" t="s">
        <v>552</v>
      </c>
      <c r="U20" s="117" t="s">
        <v>20</v>
      </c>
      <c r="V20" s="26"/>
      <c r="W20" s="23"/>
    </row>
    <row r="21" spans="2:23" s="19" customFormat="1" ht="12" customHeight="1" x14ac:dyDescent="0.25">
      <c r="B21" s="20">
        <v>11</v>
      </c>
      <c r="C21" s="21" t="s">
        <v>398</v>
      </c>
      <c r="D21" s="21">
        <v>32098</v>
      </c>
      <c r="E21" s="21" t="s">
        <v>95</v>
      </c>
      <c r="F21" s="21" t="s">
        <v>435</v>
      </c>
      <c r="G21" s="21">
        <v>1961</v>
      </c>
      <c r="H21" s="21">
        <v>7</v>
      </c>
      <c r="I21" s="41" t="s">
        <v>8</v>
      </c>
      <c r="J21" s="22" t="s">
        <v>515</v>
      </c>
      <c r="K21" s="21" t="s">
        <v>447</v>
      </c>
      <c r="L21" s="21" t="s">
        <v>374</v>
      </c>
      <c r="M21" s="21" t="s">
        <v>374</v>
      </c>
      <c r="N21" s="21" t="s">
        <v>473</v>
      </c>
      <c r="O21" s="41" t="s">
        <v>162</v>
      </c>
      <c r="P21" s="41"/>
      <c r="Q21" s="76">
        <v>3.4</v>
      </c>
      <c r="R21" s="101">
        <v>10.93</v>
      </c>
      <c r="S21" s="34">
        <v>29</v>
      </c>
      <c r="T21" s="21" t="s">
        <v>474</v>
      </c>
      <c r="U21" s="117" t="s">
        <v>20</v>
      </c>
      <c r="V21" s="26"/>
      <c r="W21" s="23"/>
    </row>
    <row r="22" spans="2:23" s="19" customFormat="1" ht="12" customHeight="1" x14ac:dyDescent="0.25">
      <c r="B22" s="20">
        <v>12</v>
      </c>
      <c r="C22" s="21" t="s">
        <v>413</v>
      </c>
      <c r="D22" s="21">
        <v>67945</v>
      </c>
      <c r="E22" s="21" t="s">
        <v>97</v>
      </c>
      <c r="F22" s="21" t="s">
        <v>436</v>
      </c>
      <c r="G22" s="21">
        <v>2000</v>
      </c>
      <c r="H22" s="21">
        <v>7</v>
      </c>
      <c r="I22" s="41" t="s">
        <v>91</v>
      </c>
      <c r="J22" s="22" t="s">
        <v>516</v>
      </c>
      <c r="K22" s="21" t="s">
        <v>448</v>
      </c>
      <c r="L22" s="21" t="s">
        <v>374</v>
      </c>
      <c r="M22" s="21" t="s">
        <v>374</v>
      </c>
      <c r="N22" s="21" t="s">
        <v>475</v>
      </c>
      <c r="O22" s="41" t="s">
        <v>162</v>
      </c>
      <c r="P22" s="41"/>
      <c r="Q22" s="76">
        <v>6.98</v>
      </c>
      <c r="R22" s="101">
        <v>6.62</v>
      </c>
      <c r="S22" s="34">
        <v>21</v>
      </c>
      <c r="T22" s="21" t="s">
        <v>553</v>
      </c>
      <c r="U22" s="117" t="s">
        <v>20</v>
      </c>
      <c r="V22" s="26"/>
      <c r="W22" s="23"/>
    </row>
    <row r="23" spans="2:23" s="19" customFormat="1" ht="12" customHeight="1" x14ac:dyDescent="0.25">
      <c r="B23" s="20">
        <v>13</v>
      </c>
      <c r="C23" s="21" t="s">
        <v>414</v>
      </c>
      <c r="D23" s="21">
        <v>57384</v>
      </c>
      <c r="E23" s="21" t="s">
        <v>95</v>
      </c>
      <c r="F23" s="21" t="s">
        <v>437</v>
      </c>
      <c r="G23" s="21">
        <v>1989</v>
      </c>
      <c r="H23" s="21">
        <v>12</v>
      </c>
      <c r="I23" s="95" t="s">
        <v>19</v>
      </c>
      <c r="J23" s="22" t="s">
        <v>517</v>
      </c>
      <c r="K23" s="21" t="s">
        <v>449</v>
      </c>
      <c r="L23" s="46" t="s">
        <v>373</v>
      </c>
      <c r="M23" s="46" t="s">
        <v>373</v>
      </c>
      <c r="N23" s="21" t="s">
        <v>476</v>
      </c>
      <c r="O23" s="41" t="s">
        <v>162</v>
      </c>
      <c r="P23" s="41"/>
      <c r="Q23" s="76">
        <v>1.21</v>
      </c>
      <c r="R23" s="101">
        <v>0.46</v>
      </c>
      <c r="S23" s="34">
        <v>21</v>
      </c>
      <c r="T23" s="21" t="s">
        <v>477</v>
      </c>
      <c r="U23" s="24" t="s">
        <v>22</v>
      </c>
      <c r="V23" s="26"/>
      <c r="W23" s="23"/>
    </row>
    <row r="24" spans="2:23" s="19" customFormat="1" ht="12" customHeight="1" x14ac:dyDescent="0.25">
      <c r="B24" s="20">
        <v>14</v>
      </c>
      <c r="C24" s="21" t="s">
        <v>415</v>
      </c>
      <c r="D24" s="21">
        <v>58049</v>
      </c>
      <c r="E24" s="21" t="s">
        <v>123</v>
      </c>
      <c r="F24" s="21" t="s">
        <v>554</v>
      </c>
      <c r="G24" s="21">
        <v>1989</v>
      </c>
      <c r="H24" s="21">
        <v>16</v>
      </c>
      <c r="I24" s="41" t="s">
        <v>72</v>
      </c>
      <c r="J24" s="22" t="s">
        <v>518</v>
      </c>
      <c r="K24" s="21" t="s">
        <v>450</v>
      </c>
      <c r="L24" s="46" t="s">
        <v>373</v>
      </c>
      <c r="M24" s="46" t="s">
        <v>373</v>
      </c>
      <c r="N24" s="21" t="s">
        <v>478</v>
      </c>
      <c r="O24" s="41" t="s">
        <v>139</v>
      </c>
      <c r="P24" s="41"/>
      <c r="Q24" s="76">
        <v>0</v>
      </c>
      <c r="R24" s="101">
        <v>4.93</v>
      </c>
      <c r="S24" s="34">
        <v>22</v>
      </c>
      <c r="T24" s="21" t="s">
        <v>479</v>
      </c>
      <c r="U24" s="117" t="s">
        <v>20</v>
      </c>
      <c r="V24" s="26"/>
      <c r="W24" s="23"/>
    </row>
    <row r="25" spans="2:23" s="19" customFormat="1" ht="12" customHeight="1" x14ac:dyDescent="0.25">
      <c r="B25" s="20">
        <v>15</v>
      </c>
      <c r="C25" s="21" t="s">
        <v>416</v>
      </c>
      <c r="D25" s="21">
        <v>69180</v>
      </c>
      <c r="E25" s="21" t="s">
        <v>118</v>
      </c>
      <c r="F25" s="21" t="s">
        <v>438</v>
      </c>
      <c r="G25" s="21">
        <v>2002</v>
      </c>
      <c r="H25" s="21">
        <v>12</v>
      </c>
      <c r="I25" s="41" t="s">
        <v>19</v>
      </c>
      <c r="J25" s="22" t="s">
        <v>519</v>
      </c>
      <c r="K25" s="21" t="s">
        <v>451</v>
      </c>
      <c r="L25" s="46" t="s">
        <v>373</v>
      </c>
      <c r="M25" s="21" t="s">
        <v>374</v>
      </c>
      <c r="N25" s="21" t="s">
        <v>480</v>
      </c>
      <c r="O25" s="41" t="s">
        <v>162</v>
      </c>
      <c r="P25" s="41"/>
      <c r="Q25" s="76">
        <v>10.96</v>
      </c>
      <c r="R25" s="101">
        <v>10.97</v>
      </c>
      <c r="S25" s="34">
        <v>19</v>
      </c>
      <c r="T25" s="21" t="s">
        <v>482</v>
      </c>
      <c r="U25" s="117" t="s">
        <v>20</v>
      </c>
      <c r="V25" s="26"/>
      <c r="W25" s="23"/>
    </row>
    <row r="26" spans="2:23" s="19" customFormat="1" ht="12" customHeight="1" x14ac:dyDescent="0.25">
      <c r="B26" s="20">
        <v>16</v>
      </c>
      <c r="C26" s="21" t="s">
        <v>426</v>
      </c>
      <c r="D26" s="21">
        <v>69110</v>
      </c>
      <c r="E26" s="21" t="s">
        <v>100</v>
      </c>
      <c r="F26" s="21" t="s">
        <v>396</v>
      </c>
      <c r="G26" s="21">
        <v>2002</v>
      </c>
      <c r="H26" s="21">
        <v>13</v>
      </c>
      <c r="I26" s="41" t="s">
        <v>370</v>
      </c>
      <c r="J26" s="22" t="s">
        <v>520</v>
      </c>
      <c r="K26" s="21" t="s">
        <v>452</v>
      </c>
      <c r="L26" s="46" t="s">
        <v>373</v>
      </c>
      <c r="M26" s="21" t="s">
        <v>374</v>
      </c>
      <c r="N26" s="21" t="s">
        <v>481</v>
      </c>
      <c r="O26" s="41" t="s">
        <v>162</v>
      </c>
      <c r="P26" s="41"/>
      <c r="Q26" s="76">
        <v>0</v>
      </c>
      <c r="R26" s="101">
        <v>0</v>
      </c>
      <c r="S26" s="34">
        <v>34</v>
      </c>
      <c r="T26" s="21" t="s">
        <v>483</v>
      </c>
      <c r="U26" s="117" t="s">
        <v>20</v>
      </c>
      <c r="V26" s="26"/>
      <c r="W26" s="23"/>
    </row>
    <row r="27" spans="2:23" s="19" customFormat="1" ht="12" customHeight="1" x14ac:dyDescent="0.25">
      <c r="B27" s="20">
        <v>17</v>
      </c>
      <c r="C27" s="21" t="s">
        <v>314</v>
      </c>
      <c r="D27" s="21">
        <v>32412</v>
      </c>
      <c r="E27" s="21" t="s">
        <v>95</v>
      </c>
      <c r="F27" s="21" t="s">
        <v>338</v>
      </c>
      <c r="G27" s="21">
        <v>1962</v>
      </c>
      <c r="H27" s="21">
        <v>8</v>
      </c>
      <c r="I27" s="95" t="s">
        <v>15</v>
      </c>
      <c r="J27" s="22" t="s">
        <v>521</v>
      </c>
      <c r="K27" s="21" t="s">
        <v>333</v>
      </c>
      <c r="L27" s="46" t="s">
        <v>373</v>
      </c>
      <c r="M27" s="46" t="s">
        <v>373</v>
      </c>
      <c r="N27" s="23" t="s">
        <v>490</v>
      </c>
      <c r="O27" s="41" t="s">
        <v>162</v>
      </c>
      <c r="P27" s="41"/>
      <c r="Q27" s="76">
        <v>0.69</v>
      </c>
      <c r="R27" s="101">
        <v>0.21</v>
      </c>
      <c r="S27" s="105">
        <v>24</v>
      </c>
      <c r="T27" s="76" t="s">
        <v>411</v>
      </c>
      <c r="U27" s="24" t="s">
        <v>22</v>
      </c>
      <c r="V27" s="26"/>
      <c r="W27" s="23"/>
    </row>
    <row r="28" spans="2:23" s="19" customFormat="1" ht="12" customHeight="1" x14ac:dyDescent="0.25">
      <c r="B28" s="20">
        <v>18</v>
      </c>
      <c r="C28" s="21" t="s">
        <v>315</v>
      </c>
      <c r="D28" s="21">
        <v>71075</v>
      </c>
      <c r="E28" s="21" t="s">
        <v>95</v>
      </c>
      <c r="F28" s="21" t="s">
        <v>339</v>
      </c>
      <c r="G28" s="21">
        <v>2004</v>
      </c>
      <c r="H28" s="21">
        <v>12</v>
      </c>
      <c r="I28" s="41" t="s">
        <v>335</v>
      </c>
      <c r="J28" s="22" t="s">
        <v>522</v>
      </c>
      <c r="K28" s="21" t="s">
        <v>336</v>
      </c>
      <c r="L28" s="46" t="s">
        <v>373</v>
      </c>
      <c r="M28" s="21" t="s">
        <v>374</v>
      </c>
      <c r="N28" s="21" t="s">
        <v>491</v>
      </c>
      <c r="O28" s="41" t="s">
        <v>162</v>
      </c>
      <c r="P28" s="41"/>
      <c r="Q28" s="79">
        <v>16.04</v>
      </c>
      <c r="R28" s="102">
        <v>16.04</v>
      </c>
      <c r="S28" s="106">
        <v>23</v>
      </c>
      <c r="T28" s="79" t="s">
        <v>465</v>
      </c>
      <c r="U28" s="117" t="s">
        <v>20</v>
      </c>
      <c r="V28" s="26"/>
      <c r="W28" s="23"/>
    </row>
    <row r="29" spans="2:23" s="19" customFormat="1" ht="12" customHeight="1" x14ac:dyDescent="0.25">
      <c r="B29" s="20">
        <v>19</v>
      </c>
      <c r="C29" s="21" t="s">
        <v>316</v>
      </c>
      <c r="D29" s="21">
        <v>64369</v>
      </c>
      <c r="E29" s="21" t="s">
        <v>95</v>
      </c>
      <c r="F29" s="21" t="s">
        <v>339</v>
      </c>
      <c r="G29" s="21">
        <v>1997</v>
      </c>
      <c r="H29" s="21">
        <v>13</v>
      </c>
      <c r="I29" s="41" t="s">
        <v>365</v>
      </c>
      <c r="J29" s="22" t="s">
        <v>540</v>
      </c>
      <c r="K29" s="21" t="s">
        <v>539</v>
      </c>
      <c r="L29" s="46" t="s">
        <v>373</v>
      </c>
      <c r="M29" s="46" t="s">
        <v>373</v>
      </c>
      <c r="N29" s="21" t="s">
        <v>492</v>
      </c>
      <c r="O29" s="41" t="s">
        <v>139</v>
      </c>
      <c r="P29" s="41"/>
      <c r="Q29" s="76">
        <v>0</v>
      </c>
      <c r="R29" s="101">
        <v>10.4</v>
      </c>
      <c r="S29" s="105">
        <v>18</v>
      </c>
      <c r="T29" s="76" t="s">
        <v>466</v>
      </c>
      <c r="U29" s="117" t="s">
        <v>20</v>
      </c>
      <c r="V29" s="26"/>
      <c r="W29" s="23"/>
    </row>
    <row r="30" spans="2:23" s="19" customFormat="1" ht="12" customHeight="1" x14ac:dyDescent="0.25">
      <c r="B30" s="20">
        <v>20</v>
      </c>
      <c r="C30" s="21" t="s">
        <v>317</v>
      </c>
      <c r="D30" s="21">
        <v>55531</v>
      </c>
      <c r="E30" s="21" t="s">
        <v>95</v>
      </c>
      <c r="F30" s="21" t="s">
        <v>340</v>
      </c>
      <c r="G30" s="21">
        <v>1987</v>
      </c>
      <c r="H30" s="21">
        <v>12</v>
      </c>
      <c r="I30" s="41" t="s">
        <v>335</v>
      </c>
      <c r="J30" s="22" t="s">
        <v>523</v>
      </c>
      <c r="K30" s="21" t="s">
        <v>366</v>
      </c>
      <c r="L30" s="46" t="s">
        <v>373</v>
      </c>
      <c r="M30" s="46" t="s">
        <v>373</v>
      </c>
      <c r="N30" s="21" t="s">
        <v>493</v>
      </c>
      <c r="O30" s="41" t="s">
        <v>162</v>
      </c>
      <c r="P30" s="41"/>
      <c r="Q30" s="76">
        <v>6.09</v>
      </c>
      <c r="R30" s="112" t="s">
        <v>458</v>
      </c>
      <c r="S30" s="105">
        <v>24</v>
      </c>
      <c r="T30" s="76" t="s">
        <v>467</v>
      </c>
      <c r="U30" s="117" t="s">
        <v>20</v>
      </c>
      <c r="V30" s="26"/>
      <c r="W30" s="23"/>
    </row>
    <row r="31" spans="2:23" s="19" customFormat="1" ht="12" customHeight="1" x14ac:dyDescent="0.25">
      <c r="B31" s="20">
        <v>21</v>
      </c>
      <c r="C31" s="21" t="s">
        <v>318</v>
      </c>
      <c r="D31" s="91" t="s">
        <v>88</v>
      </c>
      <c r="E31" s="21" t="s">
        <v>95</v>
      </c>
      <c r="F31" s="21" t="s">
        <v>341</v>
      </c>
      <c r="G31" s="21">
        <v>2011</v>
      </c>
      <c r="H31" s="21">
        <v>12</v>
      </c>
      <c r="I31" s="41" t="s">
        <v>335</v>
      </c>
      <c r="J31" s="22" t="s">
        <v>524</v>
      </c>
      <c r="K31" s="21" t="s">
        <v>367</v>
      </c>
      <c r="L31" s="46" t="s">
        <v>373</v>
      </c>
      <c r="M31" s="21" t="s">
        <v>374</v>
      </c>
      <c r="N31" s="21" t="s">
        <v>494</v>
      </c>
      <c r="O31" s="41" t="s">
        <v>162</v>
      </c>
      <c r="P31" s="41"/>
      <c r="Q31" s="76">
        <v>1.24</v>
      </c>
      <c r="R31" s="76">
        <v>0.3</v>
      </c>
      <c r="S31" s="64">
        <v>26</v>
      </c>
      <c r="T31" s="76" t="s">
        <v>484</v>
      </c>
      <c r="U31" s="24" t="s">
        <v>22</v>
      </c>
      <c r="V31" s="26"/>
      <c r="W31" s="23"/>
    </row>
    <row r="32" spans="2:23" s="19" customFormat="1" ht="12" customHeight="1" x14ac:dyDescent="0.25">
      <c r="B32" s="20">
        <v>22</v>
      </c>
      <c r="C32" s="21" t="s">
        <v>319</v>
      </c>
      <c r="D32" s="21">
        <v>71074</v>
      </c>
      <c r="E32" s="21" t="s">
        <v>95</v>
      </c>
      <c r="F32" s="21" t="s">
        <v>342</v>
      </c>
      <c r="G32" s="21">
        <v>2004</v>
      </c>
      <c r="H32" s="21">
        <v>10</v>
      </c>
      <c r="I32" s="41" t="s">
        <v>368</v>
      </c>
      <c r="J32" s="22" t="s">
        <v>525</v>
      </c>
      <c r="K32" s="21" t="s">
        <v>369</v>
      </c>
      <c r="L32" s="46" t="s">
        <v>373</v>
      </c>
      <c r="M32" s="46" t="s">
        <v>373</v>
      </c>
      <c r="N32" s="21" t="s">
        <v>495</v>
      </c>
      <c r="O32" s="41" t="s">
        <v>162</v>
      </c>
      <c r="P32" s="41"/>
      <c r="Q32" s="76">
        <v>15.79</v>
      </c>
      <c r="R32" s="76">
        <v>0</v>
      </c>
      <c r="S32" s="64">
        <v>22</v>
      </c>
      <c r="T32" s="21" t="s">
        <v>468</v>
      </c>
      <c r="U32" s="117" t="s">
        <v>20</v>
      </c>
      <c r="V32" s="26"/>
      <c r="W32" s="23"/>
    </row>
    <row r="33" spans="2:23" s="19" customFormat="1" ht="12" customHeight="1" x14ac:dyDescent="0.25">
      <c r="B33" s="20">
        <v>23</v>
      </c>
      <c r="C33" s="21" t="s">
        <v>320</v>
      </c>
      <c r="D33" s="21">
        <v>69009</v>
      </c>
      <c r="E33" s="21" t="s">
        <v>95</v>
      </c>
      <c r="F33" s="21" t="s">
        <v>353</v>
      </c>
      <c r="G33" s="21">
        <v>2002</v>
      </c>
      <c r="H33" s="21">
        <v>14</v>
      </c>
      <c r="I33" s="41" t="s">
        <v>18</v>
      </c>
      <c r="J33" s="22" t="s">
        <v>526</v>
      </c>
      <c r="K33" s="21" t="s">
        <v>371</v>
      </c>
      <c r="L33" s="46" t="s">
        <v>373</v>
      </c>
      <c r="M33" s="46" t="s">
        <v>373</v>
      </c>
      <c r="N33" s="21" t="s">
        <v>496</v>
      </c>
      <c r="O33" s="41" t="s">
        <v>162</v>
      </c>
      <c r="P33" s="41"/>
      <c r="Q33" s="76">
        <v>0.28000000000000003</v>
      </c>
      <c r="R33" s="101">
        <v>0.28000000000000003</v>
      </c>
      <c r="S33" s="105">
        <v>23</v>
      </c>
      <c r="T33" s="76" t="s">
        <v>412</v>
      </c>
      <c r="U33" s="24" t="s">
        <v>22</v>
      </c>
      <c r="V33" s="26"/>
      <c r="W33" s="23"/>
    </row>
    <row r="34" spans="2:23" s="19" customFormat="1" ht="12" customHeight="1" x14ac:dyDescent="0.25">
      <c r="B34" s="20">
        <v>24</v>
      </c>
      <c r="C34" s="21" t="s">
        <v>321</v>
      </c>
      <c r="D34" s="21">
        <v>72886</v>
      </c>
      <c r="E34" s="21" t="s">
        <v>95</v>
      </c>
      <c r="F34" s="21" t="s">
        <v>354</v>
      </c>
      <c r="G34" s="21">
        <v>2006</v>
      </c>
      <c r="H34" s="21">
        <v>13</v>
      </c>
      <c r="I34" s="41" t="s">
        <v>370</v>
      </c>
      <c r="J34" s="22" t="s">
        <v>533</v>
      </c>
      <c r="K34" s="21" t="s">
        <v>372</v>
      </c>
      <c r="L34" s="46" t="s">
        <v>373</v>
      </c>
      <c r="M34" s="21" t="s">
        <v>374</v>
      </c>
      <c r="N34" s="21" t="s">
        <v>497</v>
      </c>
      <c r="O34" s="41" t="s">
        <v>162</v>
      </c>
      <c r="P34" s="41"/>
      <c r="Q34" s="76">
        <v>6.38</v>
      </c>
      <c r="R34" s="101">
        <v>5.98</v>
      </c>
      <c r="S34" s="105">
        <v>17</v>
      </c>
      <c r="T34" s="76" t="s">
        <v>469</v>
      </c>
      <c r="U34" s="117" t="s">
        <v>20</v>
      </c>
      <c r="V34" s="26"/>
      <c r="W34" s="23"/>
    </row>
    <row r="35" spans="2:23" s="19" customFormat="1" ht="12" customHeight="1" x14ac:dyDescent="0.25">
      <c r="B35" s="20">
        <v>25</v>
      </c>
      <c r="C35" s="21" t="s">
        <v>322</v>
      </c>
      <c r="D35" s="21">
        <v>72995</v>
      </c>
      <c r="E35" s="21" t="s">
        <v>95</v>
      </c>
      <c r="F35" s="21" t="s">
        <v>355</v>
      </c>
      <c r="G35" s="21">
        <v>2006</v>
      </c>
      <c r="H35" s="21">
        <v>8</v>
      </c>
      <c r="I35" s="41" t="s">
        <v>92</v>
      </c>
      <c r="J35" s="22" t="s">
        <v>534</v>
      </c>
      <c r="K35" s="21" t="s">
        <v>375</v>
      </c>
      <c r="L35" s="46" t="s">
        <v>373</v>
      </c>
      <c r="M35" s="46" t="s">
        <v>373</v>
      </c>
      <c r="N35" s="21" t="s">
        <v>344</v>
      </c>
      <c r="O35" s="41" t="s">
        <v>162</v>
      </c>
      <c r="P35" s="41"/>
      <c r="Q35" s="76">
        <v>2.42</v>
      </c>
      <c r="R35" s="101">
        <v>3.59</v>
      </c>
      <c r="S35" s="105">
        <v>23</v>
      </c>
      <c r="T35" s="76" t="s">
        <v>412</v>
      </c>
      <c r="U35" s="117" t="s">
        <v>20</v>
      </c>
      <c r="V35" s="26"/>
      <c r="W35" s="23"/>
    </row>
    <row r="36" spans="2:23" s="19" customFormat="1" ht="12" customHeight="1" x14ac:dyDescent="0.25">
      <c r="B36" s="20">
        <v>26</v>
      </c>
      <c r="C36" s="21" t="s">
        <v>323</v>
      </c>
      <c r="D36" s="21">
        <v>72386</v>
      </c>
      <c r="E36" s="21" t="s">
        <v>95</v>
      </c>
      <c r="F36" s="21" t="s">
        <v>356</v>
      </c>
      <c r="G36" s="21">
        <v>2005</v>
      </c>
      <c r="H36" s="41">
        <v>11</v>
      </c>
      <c r="I36" s="41" t="s">
        <v>17</v>
      </c>
      <c r="J36" s="22" t="s">
        <v>535</v>
      </c>
      <c r="K36" s="21" t="s">
        <v>376</v>
      </c>
      <c r="L36" s="46" t="s">
        <v>373</v>
      </c>
      <c r="M36" s="46" t="s">
        <v>373</v>
      </c>
      <c r="N36" s="21" t="s">
        <v>345</v>
      </c>
      <c r="O36" s="41" t="s">
        <v>162</v>
      </c>
      <c r="P36" s="41"/>
      <c r="Q36" s="76">
        <v>3.29</v>
      </c>
      <c r="R36" s="101">
        <v>4.08</v>
      </c>
      <c r="S36" s="105">
        <v>23</v>
      </c>
      <c r="T36" s="76" t="s">
        <v>470</v>
      </c>
      <c r="U36" s="117" t="s">
        <v>20</v>
      </c>
      <c r="V36" s="26"/>
      <c r="W36" s="23"/>
    </row>
    <row r="37" spans="2:23" s="19" customFormat="1" ht="12" customHeight="1" x14ac:dyDescent="0.25">
      <c r="B37" s="20">
        <v>27</v>
      </c>
      <c r="C37" s="21" t="s">
        <v>324</v>
      </c>
      <c r="D37" s="21">
        <v>57418</v>
      </c>
      <c r="E37" s="21" t="s">
        <v>95</v>
      </c>
      <c r="F37" s="21" t="s">
        <v>357</v>
      </c>
      <c r="G37" s="21">
        <v>1989</v>
      </c>
      <c r="H37" s="21">
        <v>22</v>
      </c>
      <c r="I37" s="41" t="s">
        <v>377</v>
      </c>
      <c r="J37" s="22" t="s">
        <v>536</v>
      </c>
      <c r="K37" s="21" t="s">
        <v>378</v>
      </c>
      <c r="L37" s="46" t="s">
        <v>373</v>
      </c>
      <c r="M37" s="46" t="s">
        <v>373</v>
      </c>
      <c r="N37" s="21" t="s">
        <v>343</v>
      </c>
      <c r="O37" s="41" t="s">
        <v>162</v>
      </c>
      <c r="P37" s="41"/>
      <c r="Q37" s="76">
        <v>9.11</v>
      </c>
      <c r="R37" s="101">
        <v>9.11</v>
      </c>
      <c r="S37" s="105">
        <v>17</v>
      </c>
      <c r="T37" s="76" t="s">
        <v>541</v>
      </c>
      <c r="U37" s="117" t="s">
        <v>20</v>
      </c>
      <c r="V37" s="26"/>
      <c r="W37" s="23"/>
    </row>
    <row r="38" spans="2:23" s="19" customFormat="1" ht="12" customHeight="1" x14ac:dyDescent="0.25">
      <c r="B38" s="20">
        <v>28</v>
      </c>
      <c r="C38" s="21" t="s">
        <v>325</v>
      </c>
      <c r="D38" s="21">
        <v>38172</v>
      </c>
      <c r="E38" s="21" t="s">
        <v>95</v>
      </c>
      <c r="F38" s="21" t="s">
        <v>358</v>
      </c>
      <c r="G38" s="21">
        <v>1970</v>
      </c>
      <c r="H38" s="21">
        <v>18</v>
      </c>
      <c r="I38" s="41" t="s">
        <v>379</v>
      </c>
      <c r="J38" s="22" t="s">
        <v>527</v>
      </c>
      <c r="K38" s="21" t="s">
        <v>380</v>
      </c>
      <c r="L38" s="46" t="s">
        <v>373</v>
      </c>
      <c r="M38" s="46" t="s">
        <v>373</v>
      </c>
      <c r="N38" s="21" t="s">
        <v>346</v>
      </c>
      <c r="O38" s="41" t="s">
        <v>162</v>
      </c>
      <c r="P38" s="41"/>
      <c r="Q38" s="76">
        <v>12.66</v>
      </c>
      <c r="R38" s="101">
        <v>0.32</v>
      </c>
      <c r="S38" s="105">
        <v>19</v>
      </c>
      <c r="T38" s="76" t="s">
        <v>407</v>
      </c>
      <c r="U38" s="117" t="s">
        <v>20</v>
      </c>
      <c r="V38" s="26"/>
      <c r="W38" s="23"/>
    </row>
    <row r="39" spans="2:23" s="19" customFormat="1" ht="12" customHeight="1" x14ac:dyDescent="0.25">
      <c r="B39" s="20">
        <v>29</v>
      </c>
      <c r="C39" s="21" t="s">
        <v>326</v>
      </c>
      <c r="D39" s="21">
        <v>66438</v>
      </c>
      <c r="E39" s="21" t="s">
        <v>95</v>
      </c>
      <c r="F39" s="21" t="s">
        <v>359</v>
      </c>
      <c r="G39" s="21">
        <v>1999</v>
      </c>
      <c r="H39" s="21">
        <v>21</v>
      </c>
      <c r="I39" s="41" t="s">
        <v>386</v>
      </c>
      <c r="J39" s="22" t="s">
        <v>537</v>
      </c>
      <c r="K39" s="21" t="s">
        <v>387</v>
      </c>
      <c r="L39" s="46" t="s">
        <v>373</v>
      </c>
      <c r="M39" s="46" t="s">
        <v>373</v>
      </c>
      <c r="N39" s="21" t="s">
        <v>347</v>
      </c>
      <c r="O39" s="41" t="s">
        <v>162</v>
      </c>
      <c r="P39" s="41"/>
      <c r="Q39" s="76">
        <v>3.69</v>
      </c>
      <c r="R39" s="101">
        <v>13.55</v>
      </c>
      <c r="S39" s="105">
        <v>22</v>
      </c>
      <c r="T39" s="76" t="s">
        <v>471</v>
      </c>
      <c r="U39" s="117" t="s">
        <v>20</v>
      </c>
      <c r="V39" s="26"/>
      <c r="W39" s="23"/>
    </row>
    <row r="40" spans="2:23" s="19" customFormat="1" ht="12" customHeight="1" x14ac:dyDescent="0.25">
      <c r="B40" s="20">
        <v>30</v>
      </c>
      <c r="C40" s="21" t="s">
        <v>327</v>
      </c>
      <c r="D40" s="21">
        <v>73873</v>
      </c>
      <c r="E40" s="21" t="s">
        <v>95</v>
      </c>
      <c r="F40" s="21" t="s">
        <v>360</v>
      </c>
      <c r="G40" s="21">
        <v>2007</v>
      </c>
      <c r="H40" s="21">
        <v>8</v>
      </c>
      <c r="I40" s="41" t="s">
        <v>92</v>
      </c>
      <c r="J40" s="22" t="s">
        <v>538</v>
      </c>
      <c r="K40" s="21" t="s">
        <v>388</v>
      </c>
      <c r="L40" s="46" t="s">
        <v>373</v>
      </c>
      <c r="M40" s="46" t="s">
        <v>373</v>
      </c>
      <c r="N40" s="21" t="s">
        <v>348</v>
      </c>
      <c r="O40" s="41" t="s">
        <v>139</v>
      </c>
      <c r="P40" s="41"/>
      <c r="Q40" s="76">
        <v>-3.43</v>
      </c>
      <c r="R40" s="101">
        <v>4.09</v>
      </c>
      <c r="S40" s="105">
        <v>18</v>
      </c>
      <c r="T40" s="76" t="s">
        <v>485</v>
      </c>
      <c r="U40" s="117" t="s">
        <v>20</v>
      </c>
      <c r="V40" s="26"/>
      <c r="W40" s="23"/>
    </row>
    <row r="41" spans="2:23" s="19" customFormat="1" ht="12" customHeight="1" x14ac:dyDescent="0.25">
      <c r="B41" s="20">
        <v>31</v>
      </c>
      <c r="C41" s="21" t="s">
        <v>328</v>
      </c>
      <c r="D41" s="21">
        <v>73067</v>
      </c>
      <c r="E41" s="21" t="s">
        <v>95</v>
      </c>
      <c r="F41" s="21" t="s">
        <v>361</v>
      </c>
      <c r="G41" s="21">
        <v>2006</v>
      </c>
      <c r="H41" s="21">
        <v>12</v>
      </c>
      <c r="I41" s="41" t="s">
        <v>335</v>
      </c>
      <c r="J41" s="22" t="s">
        <v>522</v>
      </c>
      <c r="K41" s="21" t="s">
        <v>336</v>
      </c>
      <c r="L41" s="46" t="s">
        <v>373</v>
      </c>
      <c r="M41" s="21" t="s">
        <v>374</v>
      </c>
      <c r="N41" s="21" t="s">
        <v>349</v>
      </c>
      <c r="O41" s="41" t="s">
        <v>162</v>
      </c>
      <c r="P41" s="41"/>
      <c r="Q41" s="76">
        <v>9.2799999999999994</v>
      </c>
      <c r="R41" s="101">
        <v>6.96</v>
      </c>
      <c r="S41" s="105">
        <v>21</v>
      </c>
      <c r="T41" s="76" t="s">
        <v>486</v>
      </c>
      <c r="U41" s="117" t="s">
        <v>20</v>
      </c>
      <c r="V41" s="26"/>
      <c r="W41" s="23"/>
    </row>
    <row r="42" spans="2:23" s="19" customFormat="1" ht="12" customHeight="1" x14ac:dyDescent="0.25">
      <c r="B42" s="20">
        <v>32</v>
      </c>
      <c r="C42" s="21" t="s">
        <v>329</v>
      </c>
      <c r="D42" s="21">
        <v>75276</v>
      </c>
      <c r="E42" s="21" t="s">
        <v>95</v>
      </c>
      <c r="F42" s="21" t="s">
        <v>362</v>
      </c>
      <c r="G42" s="21">
        <v>2009</v>
      </c>
      <c r="H42" s="21">
        <v>12</v>
      </c>
      <c r="I42" s="41" t="s">
        <v>19</v>
      </c>
      <c r="J42" s="22" t="s">
        <v>528</v>
      </c>
      <c r="K42" s="21" t="s">
        <v>389</v>
      </c>
      <c r="L42" s="46" t="s">
        <v>373</v>
      </c>
      <c r="M42" s="46" t="s">
        <v>373</v>
      </c>
      <c r="N42" s="21" t="s">
        <v>350</v>
      </c>
      <c r="O42" s="41" t="s">
        <v>162</v>
      </c>
      <c r="P42" s="41"/>
      <c r="Q42" s="76">
        <v>0</v>
      </c>
      <c r="R42" s="101">
        <v>18.84</v>
      </c>
      <c r="S42" s="105">
        <v>17</v>
      </c>
      <c r="T42" s="76" t="s">
        <v>488</v>
      </c>
      <c r="U42" s="117" t="s">
        <v>20</v>
      </c>
      <c r="V42" s="26"/>
      <c r="W42" s="23"/>
    </row>
    <row r="43" spans="2:23" s="19" customFormat="1" ht="12" customHeight="1" x14ac:dyDescent="0.25">
      <c r="B43" s="20">
        <v>33</v>
      </c>
      <c r="C43" s="21" t="s">
        <v>330</v>
      </c>
      <c r="D43" s="21">
        <v>61165</v>
      </c>
      <c r="E43" s="21" t="s">
        <v>95</v>
      </c>
      <c r="F43" s="21" t="s">
        <v>363</v>
      </c>
      <c r="G43" s="21">
        <v>1993</v>
      </c>
      <c r="H43" s="21">
        <v>12</v>
      </c>
      <c r="I43" s="41" t="s">
        <v>390</v>
      </c>
      <c r="J43" s="22" t="s">
        <v>529</v>
      </c>
      <c r="K43" s="21" t="s">
        <v>391</v>
      </c>
      <c r="L43" s="46" t="s">
        <v>373</v>
      </c>
      <c r="M43" s="46" t="s">
        <v>373</v>
      </c>
      <c r="N43" s="21" t="s">
        <v>351</v>
      </c>
      <c r="O43" s="41" t="s">
        <v>162</v>
      </c>
      <c r="P43" s="41"/>
      <c r="Q43" s="76">
        <v>5.49</v>
      </c>
      <c r="R43" s="112" t="s">
        <v>458</v>
      </c>
      <c r="S43" s="105">
        <v>16</v>
      </c>
      <c r="T43" s="76" t="s">
        <v>487</v>
      </c>
      <c r="U43" s="117" t="s">
        <v>20</v>
      </c>
      <c r="V43" s="26"/>
      <c r="W43" s="23"/>
    </row>
    <row r="44" spans="2:23" s="19" customFormat="1" ht="12" customHeight="1" x14ac:dyDescent="0.25">
      <c r="B44" s="20">
        <v>34</v>
      </c>
      <c r="C44" s="21" t="s">
        <v>331</v>
      </c>
      <c r="D44" s="81">
        <v>59763</v>
      </c>
      <c r="E44" s="21" t="s">
        <v>95</v>
      </c>
      <c r="F44" s="81" t="s">
        <v>364</v>
      </c>
      <c r="G44" s="81">
        <v>1991</v>
      </c>
      <c r="H44" s="81">
        <v>14</v>
      </c>
      <c r="I44" s="96" t="s">
        <v>393</v>
      </c>
      <c r="J44" s="118" t="s">
        <v>530</v>
      </c>
      <c r="K44" s="81" t="s">
        <v>392</v>
      </c>
      <c r="L44" s="46" t="s">
        <v>373</v>
      </c>
      <c r="M44" s="46" t="s">
        <v>373</v>
      </c>
      <c r="N44" s="81" t="s">
        <v>352</v>
      </c>
      <c r="O44" s="96" t="s">
        <v>139</v>
      </c>
      <c r="P44" s="96"/>
      <c r="Q44" s="99">
        <v>-0.17</v>
      </c>
      <c r="R44" s="103">
        <v>0</v>
      </c>
      <c r="S44" s="107">
        <v>23</v>
      </c>
      <c r="T44" s="76" t="s">
        <v>489</v>
      </c>
      <c r="U44" s="117" t="s">
        <v>20</v>
      </c>
      <c r="V44" s="83"/>
      <c r="W44" s="23"/>
    </row>
    <row r="45" spans="2:23" s="19" customFormat="1" ht="12" customHeight="1" x14ac:dyDescent="0.25">
      <c r="B45" s="127">
        <v>35</v>
      </c>
      <c r="C45" s="81" t="s">
        <v>427</v>
      </c>
      <c r="D45" s="81">
        <v>3477</v>
      </c>
      <c r="E45" s="21" t="s">
        <v>110</v>
      </c>
      <c r="F45" s="81" t="s">
        <v>556</v>
      </c>
      <c r="G45" s="81">
        <v>1895</v>
      </c>
      <c r="H45" s="81">
        <v>4</v>
      </c>
      <c r="I45" s="125" t="s">
        <v>557</v>
      </c>
      <c r="J45" s="118" t="s">
        <v>558</v>
      </c>
      <c r="K45" s="81" t="s">
        <v>559</v>
      </c>
      <c r="L45" s="21" t="s">
        <v>374</v>
      </c>
      <c r="M45" s="21" t="s">
        <v>374</v>
      </c>
      <c r="N45" s="81" t="s">
        <v>560</v>
      </c>
      <c r="O45" s="96" t="s">
        <v>162</v>
      </c>
      <c r="P45" s="96"/>
      <c r="Q45" s="112" t="s">
        <v>458</v>
      </c>
      <c r="R45" s="103">
        <v>0</v>
      </c>
      <c r="S45" s="107">
        <v>28</v>
      </c>
      <c r="T45" s="76" t="s">
        <v>561</v>
      </c>
      <c r="U45" s="24" t="s">
        <v>22</v>
      </c>
      <c r="V45" s="83"/>
      <c r="W45" s="23"/>
    </row>
    <row r="46" spans="2:23" s="19" customFormat="1" ht="12" customHeight="1" x14ac:dyDescent="0.25">
      <c r="B46" s="127">
        <v>36</v>
      </c>
      <c r="C46" s="81" t="s">
        <v>428</v>
      </c>
      <c r="D46" s="81">
        <v>69110</v>
      </c>
      <c r="E46" s="21" t="s">
        <v>95</v>
      </c>
      <c r="F46" s="21" t="s">
        <v>396</v>
      </c>
      <c r="G46" s="81">
        <v>2002</v>
      </c>
      <c r="H46" s="81">
        <v>16</v>
      </c>
      <c r="I46" s="96" t="s">
        <v>72</v>
      </c>
      <c r="J46" s="118" t="s">
        <v>531</v>
      </c>
      <c r="K46" s="81" t="s">
        <v>402</v>
      </c>
      <c r="L46" s="46" t="s">
        <v>373</v>
      </c>
      <c r="M46" s="46" t="s">
        <v>373</v>
      </c>
      <c r="N46" s="81" t="s">
        <v>405</v>
      </c>
      <c r="O46" s="96" t="s">
        <v>162</v>
      </c>
      <c r="P46" s="96"/>
      <c r="Q46" s="99">
        <v>0</v>
      </c>
      <c r="R46" s="112" t="s">
        <v>458</v>
      </c>
      <c r="S46" s="107">
        <v>24</v>
      </c>
      <c r="T46" s="76" t="s">
        <v>468</v>
      </c>
      <c r="U46" s="117" t="s">
        <v>20</v>
      </c>
      <c r="V46" s="83"/>
      <c r="W46" s="23"/>
    </row>
    <row r="47" spans="2:23" s="19" customFormat="1" ht="12" customHeight="1" x14ac:dyDescent="0.25">
      <c r="B47" s="127">
        <v>37</v>
      </c>
      <c r="C47" s="81" t="s">
        <v>555</v>
      </c>
      <c r="D47" s="91" t="s">
        <v>88</v>
      </c>
      <c r="E47" s="21" t="s">
        <v>95</v>
      </c>
      <c r="F47" s="21" t="s">
        <v>397</v>
      </c>
      <c r="G47" s="81">
        <v>2012</v>
      </c>
      <c r="H47" s="81">
        <v>18</v>
      </c>
      <c r="I47" s="96" t="s">
        <v>403</v>
      </c>
      <c r="J47" s="118" t="s">
        <v>532</v>
      </c>
      <c r="K47" s="81" t="s">
        <v>404</v>
      </c>
      <c r="L47" s="46" t="s">
        <v>373</v>
      </c>
      <c r="M47" s="46" t="s">
        <v>373</v>
      </c>
      <c r="N47" s="81" t="s">
        <v>406</v>
      </c>
      <c r="O47" s="96" t="s">
        <v>162</v>
      </c>
      <c r="P47" s="96"/>
      <c r="Q47" s="99">
        <v>0</v>
      </c>
      <c r="R47" s="103">
        <v>0</v>
      </c>
      <c r="S47" s="107">
        <v>21</v>
      </c>
      <c r="T47" s="76" t="s">
        <v>498</v>
      </c>
      <c r="U47" s="24" t="s">
        <v>22</v>
      </c>
      <c r="V47" s="83"/>
      <c r="W47" s="23"/>
    </row>
    <row r="48" spans="2:23" s="19" customFormat="1" ht="2.1" customHeight="1" x14ac:dyDescent="0.25">
      <c r="B48" s="85"/>
      <c r="C48" s="42"/>
      <c r="D48" s="42"/>
      <c r="E48" s="42"/>
      <c r="F48" s="42"/>
      <c r="G48" s="42"/>
      <c r="H48" s="42"/>
      <c r="I48" s="42"/>
      <c r="J48" s="119"/>
      <c r="K48" s="42"/>
      <c r="L48" s="42"/>
      <c r="M48" s="42"/>
      <c r="N48" s="42"/>
      <c r="O48" s="42"/>
      <c r="P48" s="42"/>
      <c r="Q48" s="115"/>
      <c r="R48" s="110"/>
      <c r="S48" s="104"/>
      <c r="T48" s="104"/>
      <c r="U48" s="104"/>
      <c r="V48" s="87"/>
      <c r="W48" s="23"/>
    </row>
    <row r="49" spans="2:23" s="19" customFormat="1" ht="12.75" x14ac:dyDescent="0.25">
      <c r="B49" s="100"/>
      <c r="C49" s="23"/>
      <c r="D49" s="23"/>
      <c r="E49" s="23"/>
      <c r="F49" s="23"/>
      <c r="G49" s="23"/>
      <c r="H49" s="23"/>
      <c r="I49" s="23"/>
      <c r="J49" s="120"/>
      <c r="K49" s="23"/>
      <c r="L49" s="23"/>
      <c r="M49" s="23"/>
      <c r="N49" s="23"/>
      <c r="O49" s="23"/>
      <c r="P49" s="23"/>
      <c r="Q49" s="111"/>
      <c r="R49" s="111"/>
      <c r="S49" s="23"/>
      <c r="T49" s="23"/>
      <c r="U49" s="23"/>
      <c r="V49" s="23"/>
      <c r="W49" s="23"/>
    </row>
    <row r="50" spans="2:23" s="19" customFormat="1" ht="12.75" x14ac:dyDescent="0.25">
      <c r="B50" s="100"/>
      <c r="C50" s="23"/>
      <c r="D50" s="23"/>
      <c r="E50" s="23"/>
      <c r="F50" s="23"/>
      <c r="G50" s="23"/>
      <c r="H50" s="23"/>
      <c r="I50" s="23"/>
      <c r="J50" s="120"/>
      <c r="K50" s="23"/>
      <c r="L50" s="23"/>
      <c r="M50" s="23"/>
      <c r="N50" s="23"/>
      <c r="O50" s="23"/>
      <c r="P50" s="23"/>
      <c r="Q50" s="111"/>
      <c r="R50" s="111"/>
      <c r="S50" s="23"/>
      <c r="T50" s="23"/>
      <c r="U50" s="23"/>
      <c r="V50" s="23"/>
      <c r="W50" s="23"/>
    </row>
  </sheetData>
  <mergeCells count="13">
    <mergeCell ref="L8:L9"/>
    <mergeCell ref="Q8:U8"/>
    <mergeCell ref="O8:O9"/>
    <mergeCell ref="M8:M9"/>
    <mergeCell ref="N8:N9"/>
    <mergeCell ref="C8:C9"/>
    <mergeCell ref="H8:H9"/>
    <mergeCell ref="I8:I9"/>
    <mergeCell ref="K8:K9"/>
    <mergeCell ref="D8:E8"/>
    <mergeCell ref="F8:F9"/>
    <mergeCell ref="G8:G9"/>
    <mergeCell ref="B8: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 Index</vt:lpstr>
      <vt:lpstr>N-H test sets TS1 and TS2</vt:lpstr>
      <vt:lpstr>TS1-2 data</vt:lpstr>
      <vt:lpstr>Some TS1-2 positions</vt:lpstr>
      <vt:lpstr>Vlasak-HvdH positions</vt:lpstr>
    </vt:vector>
  </TitlesOfParts>
  <Company>University of Reading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sis03gh</dc:creator>
  <cp:lastModifiedBy>IT Department</cp:lastModifiedBy>
  <dcterms:created xsi:type="dcterms:W3CDTF">2015-04-25T14:18:17Z</dcterms:created>
  <dcterms:modified xsi:type="dcterms:W3CDTF">2015-09-17T11:01:12Z</dcterms:modified>
</cp:coreProperties>
</file>